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naiconline.sharepoint.com/sites/NAICSupportStaffHub/Member Meetings/A CMTE/LATF/2024-3 Fall/GOES SG Calls/10 09/"/>
    </mc:Choice>
  </mc:AlternateContent>
  <xr:revisionPtr revIDLastSave="686" documentId="8_{D5E6B81A-D4A3-440C-8D9C-0952A9F2B4CC}" xr6:coauthVersionLast="47" xr6:coauthVersionMax="47" xr10:uidLastSave="{434B4C26-F93B-46CF-AEC4-222319366942}"/>
  <bookViews>
    <workbookView xWindow="-110" yWindow="-110" windowWidth="25180" windowHeight="16140" xr2:uid="{F1B96BA0-8173-4228-B0ED-E444E4A86199}"/>
  </bookViews>
  <sheets>
    <sheet name="GOES SG Meeting Plan" sheetId="1" r:id="rId1"/>
    <sheet name="Project Plan" sheetId="3" r:id="rId2"/>
  </sheets>
  <definedNames>
    <definedName name="_xlnm.Print_Titles" localSheetId="1">'Project Plan'!$6:$7</definedName>
    <definedName name="Project_Start" localSheetId="1">'Project Plan'!$C$4</definedName>
    <definedName name="Project_Start">#REF!</definedName>
    <definedName name="Scrolling_Increment" localSheetId="1">'Project Plan'!$C$5</definedName>
    <definedName name="Scrolling_Increment">#REF!</definedName>
    <definedName name="Today" localSheetId="1">TODAY()</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3" l="1"/>
  <c r="H7" i="3" s="1"/>
  <c r="I7" i="3" s="1"/>
  <c r="J7" i="3" s="1"/>
  <c r="K7" i="3" s="1"/>
  <c r="L7" i="3" s="1"/>
  <c r="M7" i="3" s="1"/>
  <c r="N7" i="3" s="1"/>
  <c r="O7" i="3" s="1"/>
  <c r="P7" i="3" s="1"/>
  <c r="Q7" i="3" s="1"/>
  <c r="R7" i="3" s="1"/>
  <c r="S7" i="3" s="1"/>
  <c r="T7" i="3" s="1"/>
  <c r="U7" i="3" s="1"/>
  <c r="V7" i="3" s="1"/>
  <c r="W7" i="3" s="1"/>
  <c r="H8" i="3"/>
  <c r="J20" i="3" l="1"/>
  <c r="G20" i="3"/>
  <c r="O20" i="3"/>
  <c r="W20" i="3"/>
  <c r="K21" i="3"/>
  <c r="S21" i="3"/>
  <c r="H20" i="3"/>
  <c r="P20" i="3"/>
  <c r="L21" i="3"/>
  <c r="T21" i="3"/>
  <c r="I20" i="3"/>
  <c r="Q20" i="3"/>
  <c r="M21" i="3"/>
  <c r="U21" i="3"/>
  <c r="R20" i="3"/>
  <c r="N21" i="3"/>
  <c r="V21" i="3"/>
  <c r="K20" i="3"/>
  <c r="S20" i="3"/>
  <c r="G21" i="3"/>
  <c r="O21" i="3"/>
  <c r="W21" i="3"/>
  <c r="L20" i="3"/>
  <c r="T20" i="3"/>
  <c r="H21" i="3"/>
  <c r="P21" i="3"/>
  <c r="M20" i="3"/>
  <c r="U20" i="3"/>
  <c r="I21" i="3"/>
  <c r="Q21" i="3"/>
  <c r="N20" i="3"/>
  <c r="V20" i="3"/>
  <c r="J21" i="3"/>
  <c r="R21" i="3"/>
  <c r="H14" i="3"/>
  <c r="X7" i="3"/>
  <c r="J14" i="3"/>
  <c r="R14" i="3"/>
  <c r="T14" i="3"/>
  <c r="N14" i="3"/>
  <c r="V14" i="3"/>
  <c r="P14" i="3"/>
  <c r="I14" i="3"/>
  <c r="Q14" i="3"/>
  <c r="K14" i="3"/>
  <c r="S14" i="3"/>
  <c r="L14" i="3"/>
  <c r="M14" i="3"/>
  <c r="U14" i="3"/>
  <c r="G14" i="3"/>
  <c r="O14" i="3"/>
  <c r="W14" i="3"/>
  <c r="K16" i="3"/>
  <c r="S16" i="3"/>
  <c r="K15" i="3"/>
  <c r="L16" i="3"/>
  <c r="T16" i="3"/>
  <c r="S15" i="3"/>
  <c r="M16" i="3"/>
  <c r="U16" i="3"/>
  <c r="H16" i="3"/>
  <c r="P16" i="3"/>
  <c r="I16" i="3"/>
  <c r="Q16" i="3"/>
  <c r="N16" i="3"/>
  <c r="V16" i="3"/>
  <c r="J16" i="3"/>
  <c r="R16" i="3"/>
  <c r="G16" i="3"/>
  <c r="O16" i="3"/>
  <c r="W16" i="3"/>
  <c r="L15" i="3"/>
  <c r="T15" i="3"/>
  <c r="R18" i="3"/>
  <c r="V15" i="3"/>
  <c r="O15" i="3"/>
  <c r="U18" i="3"/>
  <c r="H15" i="3"/>
  <c r="M15" i="3"/>
  <c r="U15" i="3"/>
  <c r="N15" i="3"/>
  <c r="G15" i="3"/>
  <c r="W15" i="3"/>
  <c r="P15" i="3"/>
  <c r="I15" i="3"/>
  <c r="Q15" i="3"/>
  <c r="J15" i="3"/>
  <c r="R15" i="3"/>
  <c r="D17" i="3"/>
  <c r="K17" i="3" s="1"/>
  <c r="T18" i="3"/>
  <c r="X21" i="3" l="1"/>
  <c r="X20" i="3"/>
  <c r="Y7" i="3"/>
  <c r="X12" i="3"/>
  <c r="X15" i="3"/>
  <c r="X16" i="3"/>
  <c r="X9" i="3"/>
  <c r="X17" i="3"/>
  <c r="X10" i="3"/>
  <c r="X18" i="3"/>
  <c r="X13" i="3"/>
  <c r="X14" i="3"/>
  <c r="I17" i="3"/>
  <c r="M17" i="3"/>
  <c r="Q17" i="3"/>
  <c r="V17" i="3"/>
  <c r="V18" i="3"/>
  <c r="M18" i="3"/>
  <c r="N17" i="3"/>
  <c r="P17" i="3"/>
  <c r="W17" i="3"/>
  <c r="S18" i="3"/>
  <c r="W18" i="3"/>
  <c r="Q18" i="3"/>
  <c r="I18" i="3"/>
  <c r="J18" i="3"/>
  <c r="R17" i="3"/>
  <c r="J17" i="3"/>
  <c r="N18" i="3"/>
  <c r="S17" i="3"/>
  <c r="H17" i="3"/>
  <c r="O17" i="3"/>
  <c r="K18" i="3"/>
  <c r="O18" i="3"/>
  <c r="U17" i="3"/>
  <c r="T17" i="3"/>
  <c r="G18" i="3"/>
  <c r="P18" i="3"/>
  <c r="G17" i="3"/>
  <c r="H18" i="3"/>
  <c r="L18" i="3"/>
  <c r="L17" i="3"/>
  <c r="Y21" i="3" l="1"/>
  <c r="Y20" i="3"/>
  <c r="Y9" i="3"/>
  <c r="Y12" i="3"/>
  <c r="Y10" i="3"/>
  <c r="Y13" i="3"/>
  <c r="Y15" i="3"/>
  <c r="Y14" i="3"/>
  <c r="Y17" i="3"/>
  <c r="Y16" i="3"/>
  <c r="Z7" i="3"/>
  <c r="Y18" i="3"/>
  <c r="G12" i="3"/>
  <c r="G13" i="3"/>
  <c r="G10" i="3"/>
  <c r="G9" i="3"/>
  <c r="Z21" i="3" l="1"/>
  <c r="Z20" i="3"/>
  <c r="Z13" i="3"/>
  <c r="Z16" i="3"/>
  <c r="Z15" i="3"/>
  <c r="Z18" i="3"/>
  <c r="Z17" i="3"/>
  <c r="AA7" i="3"/>
  <c r="Z12" i="3"/>
  <c r="Z10" i="3"/>
  <c r="Z14" i="3"/>
  <c r="Z9" i="3"/>
  <c r="H13" i="3"/>
  <c r="H12" i="3"/>
  <c r="H10" i="3"/>
  <c r="H9" i="3"/>
  <c r="AA20" i="3" l="1"/>
  <c r="AA21" i="3"/>
  <c r="AA10" i="3"/>
  <c r="AA15" i="3"/>
  <c r="AA17" i="3"/>
  <c r="AA16" i="3"/>
  <c r="AA12" i="3"/>
  <c r="AA13" i="3"/>
  <c r="AA18" i="3"/>
  <c r="AA14" i="3"/>
  <c r="AB7" i="3"/>
  <c r="AA9" i="3"/>
  <c r="I12" i="3"/>
  <c r="I9" i="3"/>
  <c r="I13" i="3"/>
  <c r="I10" i="3"/>
  <c r="AB20" i="3" l="1"/>
  <c r="AB21" i="3"/>
  <c r="AB14" i="3"/>
  <c r="AB9" i="3"/>
  <c r="AB16" i="3"/>
  <c r="AB12" i="3"/>
  <c r="AB18" i="3"/>
  <c r="AB15" i="3"/>
  <c r="AB10" i="3"/>
  <c r="AB13" i="3"/>
  <c r="AC7" i="3"/>
  <c r="AB17" i="3"/>
  <c r="J10" i="3"/>
  <c r="J12" i="3"/>
  <c r="J9" i="3"/>
  <c r="J13" i="3"/>
  <c r="AC20" i="3" l="1"/>
  <c r="AC21" i="3"/>
  <c r="AC10" i="3"/>
  <c r="AC9" i="3"/>
  <c r="AC14" i="3"/>
  <c r="AD7" i="3"/>
  <c r="AC15" i="3"/>
  <c r="AC12" i="3"/>
  <c r="AC16" i="3"/>
  <c r="AC13" i="3"/>
  <c r="AC18" i="3"/>
  <c r="AC17" i="3"/>
  <c r="K13" i="3"/>
  <c r="K9" i="3"/>
  <c r="K12" i="3"/>
  <c r="K10" i="3"/>
  <c r="AD20" i="3" l="1"/>
  <c r="AD21" i="3"/>
  <c r="AD10" i="3"/>
  <c r="AD13" i="3"/>
  <c r="AD16" i="3"/>
  <c r="AD9" i="3"/>
  <c r="AD18" i="3"/>
  <c r="AD12" i="3"/>
  <c r="AE7" i="3"/>
  <c r="AD15" i="3"/>
  <c r="AD17" i="3"/>
  <c r="AD14" i="3"/>
  <c r="L13" i="3"/>
  <c r="L12" i="3"/>
  <c r="L10" i="3"/>
  <c r="L9" i="3"/>
  <c r="AE21" i="3" l="1"/>
  <c r="AE20" i="3"/>
  <c r="AE10" i="3"/>
  <c r="AF7" i="3"/>
  <c r="AE14" i="3"/>
  <c r="AE16" i="3"/>
  <c r="AE9" i="3"/>
  <c r="AE13" i="3"/>
  <c r="AE18" i="3"/>
  <c r="AE17" i="3"/>
  <c r="AE15" i="3"/>
  <c r="AE12" i="3"/>
  <c r="M12" i="3"/>
  <c r="M10" i="3"/>
  <c r="M9" i="3"/>
  <c r="M13" i="3"/>
  <c r="AF21" i="3" l="1"/>
  <c r="AF20" i="3"/>
  <c r="AF10" i="3"/>
  <c r="AF15" i="3"/>
  <c r="AF17" i="3"/>
  <c r="AF14" i="3"/>
  <c r="AF12" i="3"/>
  <c r="AF13" i="3"/>
  <c r="AF18" i="3"/>
  <c r="AF16" i="3"/>
  <c r="AG7" i="3"/>
  <c r="AF9" i="3"/>
  <c r="N10" i="3"/>
  <c r="N9" i="3"/>
  <c r="N13" i="3"/>
  <c r="N12" i="3"/>
  <c r="AG21" i="3" l="1"/>
  <c r="AG20" i="3"/>
  <c r="AG16" i="3"/>
  <c r="AG12" i="3"/>
  <c r="AG17" i="3"/>
  <c r="AG9" i="3"/>
  <c r="AH7" i="3"/>
  <c r="AG10" i="3"/>
  <c r="AG13" i="3"/>
  <c r="AG15" i="3"/>
  <c r="AG14" i="3"/>
  <c r="AG18" i="3"/>
  <c r="O9" i="3"/>
  <c r="O13" i="3"/>
  <c r="O10" i="3"/>
  <c r="O12" i="3"/>
  <c r="AH21" i="3" l="1"/>
  <c r="AH20" i="3"/>
  <c r="AH12" i="3"/>
  <c r="AH15" i="3"/>
  <c r="AH13" i="3"/>
  <c r="AH9" i="3"/>
  <c r="AH17" i="3"/>
  <c r="AH14" i="3"/>
  <c r="AH10" i="3"/>
  <c r="AH16" i="3"/>
  <c r="AH18" i="3"/>
  <c r="P13" i="3"/>
  <c r="P10" i="3"/>
  <c r="P12" i="3"/>
  <c r="P9" i="3"/>
  <c r="Q12" i="3" l="1"/>
  <c r="Q10" i="3"/>
  <c r="Q13" i="3"/>
  <c r="Q9" i="3"/>
  <c r="R10" i="3" l="1"/>
  <c r="R13" i="3"/>
  <c r="R12" i="3"/>
  <c r="R9" i="3"/>
  <c r="S13" i="3" l="1"/>
  <c r="S9" i="3"/>
  <c r="S12" i="3"/>
  <c r="S10" i="3"/>
  <c r="T13" i="3" l="1"/>
  <c r="T12" i="3"/>
  <c r="T9" i="3"/>
  <c r="T10" i="3"/>
  <c r="U12" i="3" l="1"/>
  <c r="U10" i="3"/>
  <c r="U13" i="3"/>
  <c r="U9" i="3"/>
  <c r="V10" i="3" l="1"/>
  <c r="V9" i="3"/>
  <c r="V13" i="3"/>
  <c r="V12" i="3"/>
  <c r="W9" i="3" l="1"/>
  <c r="W12" i="3"/>
  <c r="W10" i="3"/>
  <c r="W13" i="3"/>
  <c r="B4" i="1" l="1"/>
  <c r="B5" i="1" s="1"/>
  <c r="B6" i="1" s="1"/>
  <c r="B7" i="1" s="1"/>
  <c r="B8" i="1" s="1"/>
</calcChain>
</file>

<file path=xl/sharedStrings.xml><?xml version="1.0" encoding="utf-8"?>
<sst xmlns="http://schemas.openxmlformats.org/spreadsheetml/2006/main" count="50" uniqueCount="40">
  <si>
    <t>Meeting Discussion Topic</t>
  </si>
  <si>
    <t>Notes</t>
  </si>
  <si>
    <t>Timing</t>
  </si>
  <si>
    <t>Legend:</t>
  </si>
  <si>
    <t>On track</t>
  </si>
  <si>
    <t>Low risk</t>
  </si>
  <si>
    <t>Med risk</t>
  </si>
  <si>
    <t>High risk</t>
  </si>
  <si>
    <t>Unassigned</t>
  </si>
  <si>
    <t>Project start date:</t>
  </si>
  <si>
    <t>Milestone description</t>
  </si>
  <si>
    <t>Category</t>
  </si>
  <si>
    <t>Start</t>
  </si>
  <si>
    <t>Milestone</t>
  </si>
  <si>
    <t>On Track</t>
  </si>
  <si>
    <t>To add more data, Insert new rows ABOVE this one</t>
  </si>
  <si>
    <t>Scrolling increment:</t>
  </si>
  <si>
    <t>Days</t>
  </si>
  <si>
    <t>GOES Implementation Timeline</t>
  </si>
  <si>
    <t>NAIC Fall National Meeting</t>
  </si>
  <si>
    <t>Discuss GOES Calibration and Determine any Changes</t>
  </si>
  <si>
    <t>NAIC Fall National Meeting LATF</t>
  </si>
  <si>
    <t>Draft Model Governance Draft Framework Exposure</t>
  </si>
  <si>
    <t>GOES Project Plan</t>
  </si>
  <si>
    <t>LATF Adoption of Valuation Manual Amendments</t>
  </si>
  <si>
    <t>A Committee Adoption of Valuation Manual Amendments</t>
  </si>
  <si>
    <t>NAIC Summerl National Meeting, Adoption of VM Amendments by Exec/Plen</t>
  </si>
  <si>
    <t>Discussion of Feedback on: 
1. Initial Yield Curve Fitting
2. SERT Scenarios</t>
  </si>
  <si>
    <t>Discussion of Feedback on: 
1. Scenario Selection
2. Availability of Sensitivity Scenarios</t>
  </si>
  <si>
    <t>GOES Effective for Valuation Manual</t>
  </si>
  <si>
    <t>Draft and Discuss Valuation Manual Amendments</t>
  </si>
  <si>
    <t>Conflict with LRBC WG - Cancel or Reschedule</t>
  </si>
  <si>
    <t>Draft and Discuss RBC Blanks Changes</t>
  </si>
  <si>
    <t>RBC Changes Need to be Exposed by 3/31 to be effective for YE 26</t>
  </si>
  <si>
    <t>Life RBC Working Group Adopts RBC Changes</t>
  </si>
  <si>
    <t>Hold for likely continuation of prior topics</t>
  </si>
  <si>
    <t>Comments on Model Governance Draft will be discussed</t>
  </si>
  <si>
    <t>NAIC Spring National Meeting, Discuss Model Office Results</t>
  </si>
  <si>
    <t>Perform Model Office Testing on Material GOES Model Changes</t>
  </si>
  <si>
    <t>Discussion of Feedback on: 
1. UST, Equity, and Corporate Scenarios/Calibration
2. UST Flooring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</si>
</sst>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d"/>
    <numFmt numFmtId="165" formatCode="[$-409]mmm\-yy;@"/>
  </numFmts>
  <fonts count="21" x14ac:knownFonts="1">
    <font>
      <sz val="11"/>
      <color theme="1"/>
      <name val="Calibri"/>
      <family val="2"/>
      <scheme val="minor"/>
    </font>
    <font>
      <b/>
      <sz val="11"/>
      <color theme="1"/>
      <name val="Calibri"/>
      <family val="2"/>
      <scheme val="minor"/>
    </font>
    <font>
      <sz val="14"/>
      <name val="Calibri"/>
      <family val="2"/>
      <scheme val="minor"/>
    </font>
    <font>
      <sz val="11"/>
      <name val="Calibri"/>
      <family val="2"/>
      <scheme val="minor"/>
    </font>
    <font>
      <b/>
      <sz val="16"/>
      <name val="Calibri"/>
      <family val="2"/>
      <scheme val="minor"/>
    </font>
    <font>
      <b/>
      <sz val="14"/>
      <name val="Calibri"/>
      <family val="2"/>
      <scheme val="minor"/>
    </font>
    <font>
      <sz val="10"/>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22"/>
      <color theme="1" tint="0.34998626667073579"/>
      <name val="Calibri Light"/>
      <family val="2"/>
      <scheme val="major"/>
    </font>
    <font>
      <b/>
      <sz val="26"/>
      <name val="Calibri Light"/>
      <family val="2"/>
      <scheme val="major"/>
    </font>
    <font>
      <b/>
      <sz val="22"/>
      <name val="Calibri Light"/>
      <family val="2"/>
      <scheme val="major"/>
    </font>
    <font>
      <b/>
      <sz val="20"/>
      <name val="Calibri Light"/>
      <family val="2"/>
      <scheme val="major"/>
    </font>
    <font>
      <sz val="14"/>
      <color theme="1"/>
      <name val="Calibri"/>
      <family val="2"/>
      <scheme val="minor"/>
    </font>
    <font>
      <b/>
      <sz val="14"/>
      <color theme="0"/>
      <name val="Calibri"/>
      <family val="2"/>
      <scheme val="minor"/>
    </font>
    <font>
      <sz val="16"/>
      <color theme="1"/>
      <name val="Calibri"/>
      <family val="2"/>
      <scheme val="minor"/>
    </font>
    <font>
      <b/>
      <sz val="10"/>
      <color theme="0"/>
      <name val="Calibri"/>
      <family val="2"/>
      <scheme val="minor"/>
    </font>
    <font>
      <sz val="11"/>
      <color theme="2" tint="-9.9978637043366805E-2"/>
      <name val="Calibri"/>
      <family val="2"/>
      <scheme val="minor"/>
    </font>
    <font>
      <b/>
      <sz val="20"/>
      <color theme="8" tint="-0.499984740745262"/>
      <name val="Calibri"/>
      <family val="2"/>
      <scheme val="minor"/>
    </font>
    <font>
      <sz val="11"/>
      <color rgb="FFFF0000"/>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6"/>
      </patternFill>
    </fill>
    <fill>
      <patternFill patternType="solid">
        <fgColor theme="0" tint="-4.9989318521683403E-2"/>
        <bgColor indexed="64"/>
      </patternFill>
    </fill>
    <fill>
      <patternFill patternType="solid">
        <fgColor theme="6"/>
        <bgColor indexed="64"/>
      </patternFill>
    </fill>
    <fill>
      <patternFill patternType="solid">
        <fgColor theme="9"/>
        <bgColor indexed="64"/>
      </patternFill>
    </fill>
    <fill>
      <patternFill patternType="solid">
        <fgColor theme="5"/>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1" tint="0.249977111117893"/>
        <bgColor indexed="64"/>
      </patternFill>
    </fill>
    <fill>
      <patternFill patternType="solid">
        <fgColor rgb="FFC00000"/>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34998626667073579"/>
      </right>
      <top/>
      <bottom/>
      <diagonal/>
    </border>
    <border>
      <left style="thin">
        <color theme="0" tint="-0.34998626667073579"/>
      </left>
      <right/>
      <top/>
      <bottom/>
      <diagonal/>
    </border>
    <border>
      <left style="thin">
        <color theme="0" tint="-0.14993743705557422"/>
      </left>
      <right style="thin">
        <color theme="0" tint="-0.14993743705557422"/>
      </right>
      <top/>
      <bottom/>
      <diagonal/>
    </border>
  </borders>
  <cellStyleXfs count="9">
    <xf numFmtId="0" fontId="0" fillId="0" borderId="0"/>
    <xf numFmtId="0" fontId="9" fillId="4" borderId="0" applyNumberFormat="0" applyBorder="0" applyAlignment="0" applyProtection="0"/>
    <xf numFmtId="0" fontId="9" fillId="0" borderId="0"/>
    <xf numFmtId="0" fontId="10" fillId="0" borderId="0" applyNumberFormat="0" applyFill="0" applyBorder="0" applyAlignment="0" applyProtection="0"/>
    <xf numFmtId="0" fontId="14" fillId="0" borderId="0" applyNumberFormat="0" applyFill="0" applyAlignment="0" applyProtection="0"/>
    <xf numFmtId="0" fontId="7" fillId="0" borderId="0" applyNumberFormat="0" applyFill="0" applyProtection="0">
      <alignment horizontal="right" vertical="center" indent="1"/>
    </xf>
    <xf numFmtId="14" fontId="7" fillId="0" borderId="0" applyFont="0" applyFill="0" applyBorder="0">
      <alignment horizontal="center" vertical="center"/>
    </xf>
    <xf numFmtId="9" fontId="7" fillId="0" borderId="0" applyFont="0" applyFill="0" applyBorder="0" applyProtection="0">
      <alignment horizontal="center" vertical="center"/>
    </xf>
    <xf numFmtId="37" fontId="7" fillId="0" borderId="0" applyFont="0" applyFill="0" applyBorder="0" applyProtection="0">
      <alignment horizontal="center" vertical="center"/>
    </xf>
  </cellStyleXfs>
  <cellXfs count="65">
    <xf numFmtId="0" fontId="0" fillId="0" borderId="0" xfId="0"/>
    <xf numFmtId="0" fontId="0" fillId="2" borderId="0" xfId="0" applyFill="1"/>
    <xf numFmtId="0" fontId="0" fillId="2" borderId="0" xfId="0" applyFill="1" applyAlignment="1">
      <alignment wrapText="1"/>
    </xf>
    <xf numFmtId="0" fontId="1" fillId="3" borderId="1" xfId="0" applyFont="1" applyFill="1" applyBorder="1"/>
    <xf numFmtId="0" fontId="1" fillId="3" borderId="2" xfId="0" applyFont="1" applyFill="1" applyBorder="1" applyAlignment="1">
      <alignment wrapText="1"/>
    </xf>
    <xf numFmtId="0" fontId="1" fillId="3" borderId="3" xfId="0" applyFont="1" applyFill="1" applyBorder="1"/>
    <xf numFmtId="0" fontId="0" fillId="0" borderId="0" xfId="0" applyAlignment="1">
      <alignment wrapText="1"/>
    </xf>
    <xf numFmtId="0" fontId="0" fillId="0" borderId="5" xfId="0" applyBorder="1"/>
    <xf numFmtId="0" fontId="0" fillId="0" borderId="7" xfId="0" applyBorder="1"/>
    <xf numFmtId="0" fontId="0" fillId="0" borderId="8" xfId="0" applyBorder="1"/>
    <xf numFmtId="0" fontId="0" fillId="0" borderId="0" xfId="0" quotePrefix="1" applyAlignment="1">
      <alignment wrapText="1"/>
    </xf>
    <xf numFmtId="0" fontId="3" fillId="0" borderId="0" xfId="0" applyFont="1"/>
    <xf numFmtId="0" fontId="3" fillId="0" borderId="0" xfId="0" applyFont="1" applyAlignment="1">
      <alignment horizontal="left" vertical="center" indent="2"/>
    </xf>
    <xf numFmtId="0" fontId="3" fillId="0" borderId="0" xfId="0" applyFont="1" applyAlignment="1">
      <alignment horizontal="center"/>
    </xf>
    <xf numFmtId="0" fontId="3" fillId="0" borderId="0" xfId="0" applyFont="1" applyAlignment="1">
      <alignment horizontal="right" vertical="center"/>
    </xf>
    <xf numFmtId="0" fontId="3" fillId="0" borderId="0" xfId="0" applyFont="1" applyAlignment="1">
      <alignment horizontal="center" vertical="center"/>
    </xf>
    <xf numFmtId="0" fontId="0" fillId="0" borderId="9" xfId="0" applyBorder="1" applyAlignment="1">
      <alignment horizontal="center" vertical="center"/>
    </xf>
    <xf numFmtId="0" fontId="9" fillId="0" borderId="0" xfId="2"/>
    <xf numFmtId="0" fontId="0" fillId="0" borderId="0" xfId="0" applyAlignment="1">
      <alignment horizontal="center"/>
    </xf>
    <xf numFmtId="0" fontId="9" fillId="0" borderId="0" xfId="2" applyAlignment="1">
      <alignment wrapText="1"/>
    </xf>
    <xf numFmtId="0" fontId="3" fillId="5" borderId="0" xfId="0" applyFont="1" applyFill="1"/>
    <xf numFmtId="0" fontId="12" fillId="0" borderId="0" xfId="3" applyFont="1" applyFill="1" applyBorder="1" applyAlignment="1">
      <alignment horizontal="left" vertical="center"/>
    </xf>
    <xf numFmtId="0" fontId="13" fillId="0" borderId="0" xfId="0" applyFont="1" applyAlignment="1">
      <alignment horizontal="left" vertical="center"/>
    </xf>
    <xf numFmtId="0" fontId="3"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3" fillId="0" borderId="0" xfId="5" applyFont="1" applyFill="1" applyAlignment="1">
      <alignment horizontal="left" vertical="center" indent="2"/>
    </xf>
    <xf numFmtId="14" fontId="3" fillId="0" borderId="0" xfId="6" applyFont="1" applyFill="1" applyBorder="1" applyAlignment="1">
      <alignment horizontal="left" vertical="center"/>
    </xf>
    <xf numFmtId="0" fontId="8" fillId="11" borderId="0" xfId="0" applyFont="1" applyFill="1" applyAlignment="1">
      <alignment horizontal="left" vertical="center" indent="1"/>
    </xf>
    <xf numFmtId="0" fontId="8" fillId="11" borderId="0" xfId="0" applyFont="1" applyFill="1" applyAlignment="1">
      <alignment horizontal="center" vertical="center" wrapText="1"/>
    </xf>
    <xf numFmtId="0" fontId="17" fillId="0" borderId="10" xfId="0" applyFont="1" applyBorder="1" applyAlignment="1">
      <alignment horizontal="center" vertical="center" wrapText="1"/>
    </xf>
    <xf numFmtId="0" fontId="0" fillId="0" borderId="0" xfId="0" applyAlignment="1">
      <alignment horizontal="left" wrapText="1" indent="2"/>
    </xf>
    <xf numFmtId="9" fontId="0" fillId="0" borderId="0" xfId="7" applyFont="1" applyFill="1" applyBorder="1">
      <alignment horizontal="center" vertical="center"/>
    </xf>
    <xf numFmtId="14" fontId="0" fillId="0" borderId="0" xfId="6" applyFont="1" applyFill="1" applyBorder="1">
      <alignment horizontal="center" vertical="center"/>
    </xf>
    <xf numFmtId="37" fontId="0" fillId="0" borderId="0" xfId="8" applyFont="1" applyFill="1" applyBorder="1">
      <alignment horizontal="center" vertical="center"/>
    </xf>
    <xf numFmtId="0" fontId="0" fillId="0" borderId="12" xfId="0" applyBorder="1" applyAlignment="1">
      <alignment vertical="center"/>
    </xf>
    <xf numFmtId="14" fontId="3" fillId="0" borderId="0" xfId="6" applyFont="1" applyFill="1" applyBorder="1">
      <alignment horizontal="center" vertical="center"/>
    </xf>
    <xf numFmtId="37" fontId="3" fillId="0" borderId="0" xfId="8" applyFont="1" applyFill="1" applyBorder="1">
      <alignment horizontal="center" vertical="center"/>
    </xf>
    <xf numFmtId="14" fontId="3" fillId="0" borderId="0" xfId="6" applyFont="1" applyFill="1">
      <alignment horizontal="center" vertical="center"/>
    </xf>
    <xf numFmtId="37" fontId="3" fillId="0" borderId="0" xfId="8" applyFont="1" applyFill="1">
      <alignment horizontal="center" vertical="center"/>
    </xf>
    <xf numFmtId="0" fontId="0" fillId="0" borderId="0" xfId="0" applyAlignment="1">
      <alignment horizontal="center" vertical="center"/>
    </xf>
    <xf numFmtId="0" fontId="9" fillId="0" borderId="0" xfId="0" applyFont="1" applyAlignment="1">
      <alignment horizontal="center"/>
    </xf>
    <xf numFmtId="0" fontId="0" fillId="0" borderId="0" xfId="0" applyAlignment="1">
      <alignment horizontal="right" vertical="center"/>
    </xf>
    <xf numFmtId="0" fontId="18" fillId="0" borderId="0" xfId="5" applyFont="1" applyFill="1" applyAlignment="1">
      <alignment horizontal="left" vertical="center" indent="2"/>
    </xf>
    <xf numFmtId="0" fontId="18" fillId="0" borderId="0" xfId="0" applyFont="1" applyAlignment="1">
      <alignment horizontal="left" vertical="center"/>
    </xf>
    <xf numFmtId="164" fontId="6" fillId="2" borderId="0" xfId="0" applyNumberFormat="1" applyFont="1" applyFill="1" applyAlignment="1">
      <alignment horizontal="center" vertical="center"/>
    </xf>
    <xf numFmtId="14" fontId="6" fillId="10" borderId="0" xfId="0" applyNumberFormat="1" applyFont="1" applyFill="1" applyAlignment="1">
      <alignment horizontal="center" vertical="center"/>
    </xf>
    <xf numFmtId="165" fontId="4" fillId="10" borderId="11" xfId="0" applyNumberFormat="1" applyFont="1" applyFill="1" applyBorder="1" applyAlignment="1">
      <alignment horizontal="center" vertical="center"/>
    </xf>
    <xf numFmtId="165" fontId="4" fillId="10" borderId="0" xfId="0" applyNumberFormat="1" applyFont="1" applyFill="1" applyAlignment="1">
      <alignment horizontal="center" vertical="center"/>
    </xf>
    <xf numFmtId="0" fontId="18" fillId="0" borderId="0" xfId="0" applyFont="1" applyAlignment="1">
      <alignment horizontal="left" vertical="center" wrapText="1" indent="1"/>
    </xf>
    <xf numFmtId="0" fontId="15" fillId="6" borderId="0" xfId="1" applyFont="1" applyFill="1" applyAlignment="1">
      <alignment horizontal="center" vertical="center"/>
    </xf>
    <xf numFmtId="0" fontId="5" fillId="7" borderId="0" xfId="0" applyFont="1" applyFill="1" applyAlignment="1">
      <alignment horizontal="center" vertical="center"/>
    </xf>
    <xf numFmtId="0" fontId="15" fillId="8" borderId="0" xfId="0" applyFont="1" applyFill="1" applyAlignment="1">
      <alignment horizontal="center" vertical="center"/>
    </xf>
    <xf numFmtId="0" fontId="15" fillId="12" borderId="0" xfId="0" applyFont="1" applyFill="1" applyAlignment="1">
      <alignment horizontal="center" vertical="center"/>
    </xf>
    <xf numFmtId="0" fontId="5" fillId="9" borderId="0" xfId="0" applyFont="1" applyFill="1" applyAlignment="1">
      <alignment vertical="center"/>
    </xf>
    <xf numFmtId="0" fontId="19" fillId="0" borderId="0" xfId="0" applyFont="1" applyAlignment="1">
      <alignment horizontal="left" vertical="center" wrapText="1"/>
    </xf>
    <xf numFmtId="0" fontId="16" fillId="0" borderId="0" xfId="0" applyFont="1" applyAlignment="1">
      <alignment horizontal="left" vertical="center" wrapText="1"/>
    </xf>
    <xf numFmtId="0" fontId="20" fillId="0" borderId="0" xfId="0" quotePrefix="1" applyFont="1" applyAlignment="1">
      <alignment wrapText="1"/>
    </xf>
    <xf numFmtId="0" fontId="3" fillId="0" borderId="0" xfId="0" applyFont="1" applyAlignment="1">
      <alignment horizontal="left" wrapText="1" indent="1"/>
    </xf>
    <xf numFmtId="0" fontId="11" fillId="5" borderId="0" xfId="3" applyFont="1" applyFill="1" applyAlignment="1">
      <alignment horizontal="left" vertical="center" indent="1"/>
    </xf>
    <xf numFmtId="0" fontId="2" fillId="5" borderId="0" xfId="0" applyFont="1" applyFill="1" applyAlignment="1">
      <alignment horizontal="center" vertical="center"/>
    </xf>
    <xf numFmtId="0" fontId="3" fillId="5" borderId="0" xfId="0" applyFont="1" applyFill="1" applyAlignment="1">
      <alignment horizontal="center" vertical="center"/>
    </xf>
    <xf numFmtId="14" fontId="0" fillId="0" borderId="4" xfId="0" applyNumberFormat="1" applyBorder="1" applyAlignment="1">
      <alignment vertical="center"/>
    </xf>
    <xf numFmtId="14" fontId="0" fillId="0" borderId="6" xfId="0" applyNumberFormat="1" applyBorder="1" applyAlignment="1">
      <alignment vertical="center"/>
    </xf>
  </cellXfs>
  <cellStyles count="9">
    <cellStyle name="Accent3" xfId="1" builtinId="37"/>
    <cellStyle name="Comma [0] 2" xfId="8" xr:uid="{051082DC-F612-459B-93A0-EC69D53FC3F2}"/>
    <cellStyle name="Date" xfId="6" xr:uid="{07511D1E-47F4-4008-9A2D-0E30378CEECC}"/>
    <cellStyle name="Heading 1 2" xfId="4" xr:uid="{B604E2BF-40C1-441D-9628-9DFA1C03FECE}"/>
    <cellStyle name="Heading 3 2" xfId="5" xr:uid="{FA5C93DF-3379-4DEA-B728-6214A9E25396}"/>
    <cellStyle name="Normal" xfId="0" builtinId="0"/>
    <cellStyle name="Percent 2" xfId="7" xr:uid="{D591F6A4-29E5-422E-BCB1-99977C5F7256}"/>
    <cellStyle name="Title 2" xfId="3" xr:uid="{75363AC6-5469-4628-9829-263D8C334B8B}"/>
    <cellStyle name="zHiddenText" xfId="2" xr:uid="{E335DAE2-57A8-4B66-8763-476D179BFABB}"/>
  </cellStyles>
  <dxfs count="27">
    <dxf>
      <font>
        <b/>
        <i val="0"/>
        <color theme="0"/>
      </font>
      <border>
        <left style="thin">
          <color rgb="FFC00000"/>
        </left>
        <right style="thin">
          <color rgb="FFC00000"/>
        </right>
        <vertical/>
        <horizontal/>
      </border>
    </dxf>
    <dxf>
      <fill>
        <patternFill>
          <bgColor theme="2" tint="-9.9948118533890809E-2"/>
        </patternFill>
      </fill>
      <border>
        <left/>
        <right/>
        <top/>
        <bottom/>
        <vertical/>
        <horizontal/>
      </border>
    </dxf>
    <dxf>
      <fill>
        <patternFill>
          <bgColor theme="5"/>
        </patternFill>
      </fill>
      <border>
        <left/>
        <right/>
        <top/>
        <bottom/>
        <vertical/>
        <horizontal/>
      </border>
    </dxf>
    <dxf>
      <fill>
        <patternFill>
          <bgColor theme="6"/>
        </patternFill>
      </fill>
      <border>
        <left/>
        <right/>
        <top/>
        <bottom/>
      </border>
    </dxf>
    <dxf>
      <fill>
        <patternFill>
          <bgColor rgb="FFC00000"/>
        </patternFill>
      </fill>
      <border>
        <left/>
        <right/>
        <top/>
        <bottom/>
      </border>
    </dxf>
    <dxf>
      <fill>
        <patternFill>
          <bgColor theme="9"/>
        </patternFill>
      </fill>
      <border>
        <left/>
        <right/>
        <top/>
        <bottom/>
      </border>
    </dxf>
    <dxf>
      <fill>
        <patternFill>
          <bgColor theme="2" tint="-9.9948118533890809E-2"/>
        </patternFill>
      </fill>
      <border>
        <left style="thin">
          <color theme="2" tint="-9.9948118533890809E-2"/>
        </left>
        <right style="thin">
          <color theme="2" tint="-9.9948118533890809E-2"/>
        </right>
        <top style="thin">
          <color theme="0"/>
        </top>
        <bottom style="thin">
          <color theme="0"/>
        </bottom>
        <vertical/>
        <horizontal/>
      </border>
    </dxf>
    <dxf>
      <fill>
        <patternFill>
          <bgColor theme="9" tint="-0.24994659260841701"/>
        </patternFill>
      </fill>
      <border>
        <left style="thin">
          <color theme="9" tint="-0.24994659260841701"/>
        </left>
        <right style="thin">
          <color theme="9" tint="-0.24994659260841701"/>
        </right>
        <top style="thin">
          <color theme="0"/>
        </top>
        <bottom style="thin">
          <color theme="0"/>
        </bottom>
        <vertical/>
        <horizontal/>
      </border>
    </dxf>
    <dxf>
      <fill>
        <patternFill>
          <bgColor theme="4"/>
        </patternFill>
      </fill>
      <border>
        <left style="thin">
          <color theme="4"/>
        </left>
        <right style="thin">
          <color theme="4"/>
        </right>
        <top style="thin">
          <color theme="0"/>
        </top>
        <bottom style="thin">
          <color theme="0"/>
        </bottom>
      </border>
    </dxf>
    <dxf>
      <fill>
        <patternFill>
          <bgColor theme="7" tint="-0.24994659260841701"/>
        </patternFill>
      </fill>
      <border>
        <left style="thin">
          <color theme="7" tint="-0.24994659260841701"/>
        </left>
        <right style="thin">
          <color theme="7" tint="-0.24994659260841701"/>
        </right>
        <top style="thin">
          <color theme="0"/>
        </top>
        <bottom style="thin">
          <color theme="0"/>
        </bottom>
      </border>
    </dxf>
    <dxf>
      <fill>
        <patternFill>
          <bgColor theme="6"/>
        </patternFill>
      </fill>
      <border>
        <left style="thin">
          <color theme="6"/>
        </left>
        <right style="thin">
          <color theme="6"/>
        </right>
        <top style="thin">
          <color theme="0"/>
        </top>
        <bottom style="thin">
          <color theme="0"/>
        </bottom>
      </border>
    </dxf>
    <dxf>
      <font>
        <b/>
        <i val="0"/>
        <color theme="0"/>
      </font>
      <border>
        <left style="thin">
          <color rgb="FFC00000"/>
        </left>
        <right style="thin">
          <color rgb="FFC00000"/>
        </right>
        <vertical/>
        <horizontal/>
      </border>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alignment horizontal="center" vertical="center" textRotation="0" wrapText="0" indent="0" justifyLastLine="0" shrinkToFit="0" readingOrder="0"/>
    </dxf>
    <dxf>
      <font>
        <strike val="0"/>
        <outline val="0"/>
        <shadow val="0"/>
        <u val="none"/>
        <vertAlign val="baseline"/>
        <sz val="11"/>
        <name val="Calibri"/>
        <family val="2"/>
        <scheme val="minor"/>
      </font>
      <alignment horizontal="left" vertical="bottom" textRotation="0" wrapText="1" relativeIndent="1" justifyLastLine="0" shrinkToFit="0" readingOrder="0"/>
    </dxf>
    <dxf>
      <font>
        <strike val="0"/>
        <outline val="0"/>
        <shadow val="0"/>
        <u val="none"/>
        <vertAlign val="baseline"/>
        <sz val="11"/>
        <name val="Calibri"/>
        <family val="2"/>
        <scheme val="minor"/>
      </font>
    </dxf>
    <dxf>
      <font>
        <b/>
        <strike val="0"/>
        <outline val="0"/>
        <shadow val="0"/>
        <u val="none"/>
        <vertAlign val="baseline"/>
        <sz val="11"/>
        <color theme="0"/>
        <name val="Calibri"/>
        <family val="2"/>
        <scheme val="minor"/>
      </font>
      <fill>
        <patternFill patternType="solid">
          <fgColor indexed="64"/>
          <bgColor theme="1" tint="0.249977111117893"/>
        </patternFill>
      </fill>
    </dxf>
    <dxf>
      <border diagonalUp="0" diagonalDown="0">
        <left/>
        <right/>
        <top/>
        <bottom/>
        <vertical/>
        <horizontal/>
      </border>
    </dxf>
    <dxf>
      <border diagonalUp="0" diagonalDown="0">
        <left/>
        <right/>
        <top/>
        <bottom/>
        <vertical/>
        <horizontal/>
      </border>
    </dxf>
    <dxf>
      <border diagonalUp="0" diagonalDown="0">
        <left/>
        <right/>
        <top/>
        <bottom/>
        <vertical/>
        <horizontal/>
      </border>
    </dxf>
    <dxf>
      <fill>
        <patternFill>
          <bgColor theme="0" tint="-4.9989318521683403E-2"/>
        </patternFill>
      </fill>
      <border diagonalUp="0" diagonalDown="0">
        <left/>
        <right/>
        <top/>
        <bottom/>
        <vertical/>
        <horizontal/>
      </border>
    </dxf>
    <dxf>
      <font>
        <b/>
        <color theme="1"/>
      </font>
    </dxf>
    <dxf>
      <font>
        <b val="0"/>
        <i val="0"/>
        <color theme="1"/>
      </font>
      <border diagonalUp="0" diagonalDown="0">
        <left/>
        <right/>
        <top/>
        <bottom/>
        <vertical/>
        <horizontal/>
      </border>
    </dxf>
    <dxf>
      <font>
        <b/>
        <color theme="1"/>
      </font>
      <border diagonalUp="0" diagonalDown="0">
        <left/>
        <right/>
        <top/>
        <bottom/>
        <vertical/>
        <horizontal/>
      </border>
    </dxf>
    <dxf>
      <font>
        <b/>
        <color theme="0"/>
      </font>
      <fill>
        <patternFill patternType="solid">
          <fgColor theme="1" tint="0.24994659260841701"/>
          <bgColor theme="1" tint="0.24994659260841701"/>
        </patternFill>
      </fill>
      <border diagonalUp="0" diagonalDown="0">
        <left/>
        <right/>
        <top/>
        <bottom/>
        <vertical/>
        <horizontal/>
      </border>
    </dxf>
    <dxf>
      <font>
        <color auto="1"/>
      </font>
      <border diagonalUp="0" diagonalDown="0">
        <left/>
        <right/>
        <top/>
        <bottom/>
        <vertical/>
        <horizontal/>
      </border>
    </dxf>
  </dxfs>
  <tableStyles count="1" defaultTableStyle="TableStyleMedium2" defaultPivotStyle="PivotStyleLight16">
    <tableStyle name="ToDoList" pivot="0" count="9" xr9:uid="{B81A3268-161D-4F60-A30A-FA23A71A6EF8}">
      <tableStyleElement type="wholeTable" dxfId="26"/>
      <tableStyleElement type="headerRow" dxfId="25"/>
      <tableStyleElement type="totalRow" dxfId="24"/>
      <tableStyleElement type="firstColumn" dxfId="23"/>
      <tableStyleElement type="lastColumn" dxfId="22"/>
      <tableStyleElement type="firstRowStripe" dxfId="21"/>
      <tableStyleElement type="secondRowStripe" dxfId="20"/>
      <tableStyleElement type="firstColumnStripe" dxfId="19"/>
      <tableStyleElement type="secondColumnStripe" dxfId="1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78826</xdr:rowOff>
    </xdr:from>
    <xdr:to>
      <xdr:col>1</xdr:col>
      <xdr:colOff>187106</xdr:colOff>
      <xdr:row>4</xdr:row>
      <xdr:rowOff>437930</xdr:rowOff>
    </xdr:to>
    <xdr:sp macro="" textlink="">
      <xdr:nvSpPr>
        <xdr:cNvPr id="2" name="Arrow: Right 1">
          <a:extLst>
            <a:ext uri="{FF2B5EF4-FFF2-40B4-BE49-F238E27FC236}">
              <a16:creationId xmlns:a16="http://schemas.microsoft.com/office/drawing/2014/main" id="{B2A7837D-5FDA-32C2-BB7F-280F3B13C24A}"/>
            </a:ext>
          </a:extLst>
        </xdr:cNvPr>
        <xdr:cNvSpPr/>
      </xdr:nvSpPr>
      <xdr:spPr>
        <a:xfrm>
          <a:off x="0" y="1191171"/>
          <a:ext cx="498037" cy="359104"/>
        </a:xfrm>
        <a:prstGeom prst="righ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4BDAB1A-E290-4054-B3AD-36F2064F5E51}" name="Milestones4352" displayName="Milestones4352" ref="B7:E23" totalsRowShown="0" headerRowDxfId="17" dataDxfId="16">
  <autoFilter ref="B7:E23" xr:uid="{29E5A880-80D5-4B65-B5FB-8FB3913D3D27}">
    <filterColumn colId="0" hiddenButton="1"/>
    <filterColumn colId="1" hiddenButton="1"/>
    <filterColumn colId="2" hiddenButton="1"/>
    <filterColumn colId="3" hiddenButton="1"/>
  </autoFilter>
  <tableColumns count="4">
    <tableColumn id="1" xr3:uid="{6C72EE48-6F19-4698-B00D-8E1DEE09DB41}" name="Milestone description" dataDxfId="15"/>
    <tableColumn id="2" xr3:uid="{34B3D95E-59C1-4463-9D13-9F791F9008D8}" name="Category" dataDxfId="14"/>
    <tableColumn id="5" xr3:uid="{246D0E01-E053-41F5-88C9-D951BB161D5E}" name="Start" dataDxfId="13" dataCellStyle="Date"/>
    <tableColumn id="6" xr3:uid="{632F7134-319F-4784-89A0-0A4741A4FD20}" name="Days" dataDxfId="12"/>
  </tableColumns>
  <tableStyleInfo name="ToDoList" showFirstColumn="1" showLastColumn="0" showRowStripes="1" showColumnStripes="0"/>
  <extLst>
    <ext xmlns:x14="http://schemas.microsoft.com/office/spreadsheetml/2009/9/main" uri="{504A1905-F514-4f6f-8877-14C23A59335A}">
      <x14:table altTextSummary="Enter Project information in this table. Enter a milestone description for a phase, task, activity, etc. in column beneath Description. Select a category in the Category column. Assign the item to someone in the Assigned To column. Update progress and watch the data bars auto update in the Progress column. Enter the start date in the Start column and number of days in the number of days column. The Ghantt data in cells J9 through BM 34 will auto update. Add new rows to the table to add more tasks."/>
    </ext>
  </extLst>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F1BA5-290F-4ABD-ABF1-1214A598ABCD}">
  <dimension ref="B1:E12"/>
  <sheetViews>
    <sheetView tabSelected="1" zoomScale="145" zoomScaleNormal="145" workbookViewId="0">
      <selection activeCell="C5" sqref="C5"/>
    </sheetView>
  </sheetViews>
  <sheetFormatPr defaultColWidth="9.1796875" defaultRowHeight="14.5" x14ac:dyDescent="0.35"/>
  <cols>
    <col min="1" max="1" width="4.453125" style="1" customWidth="1"/>
    <col min="2" max="2" width="15.54296875" style="1" bestFit="1" customWidth="1"/>
    <col min="3" max="3" width="70" style="1" customWidth="1"/>
    <col min="4" max="4" width="63" style="1" customWidth="1"/>
    <col min="5" max="16384" width="9.1796875" style="1"/>
  </cols>
  <sheetData>
    <row r="1" spans="2:5" ht="15" thickBot="1" x14ac:dyDescent="0.4"/>
    <row r="2" spans="2:5" x14ac:dyDescent="0.35">
      <c r="B2" s="3" t="s">
        <v>2</v>
      </c>
      <c r="C2" s="4" t="s">
        <v>0</v>
      </c>
      <c r="D2" s="5" t="s">
        <v>1</v>
      </c>
    </row>
    <row r="3" spans="2:5" x14ac:dyDescent="0.35">
      <c r="B3" s="63">
        <v>45560</v>
      </c>
      <c r="C3" s="6" t="s">
        <v>22</v>
      </c>
      <c r="D3" s="7"/>
    </row>
    <row r="4" spans="2:5" ht="43.5" x14ac:dyDescent="0.35">
      <c r="B4" s="63">
        <f t="shared" ref="B4:B8" si="0">B3+7</f>
        <v>45567</v>
      </c>
      <c r="C4" s="10" t="s">
        <v>39</v>
      </c>
      <c r="D4" s="7"/>
    </row>
    <row r="5" spans="2:5" ht="43.5" x14ac:dyDescent="0.35">
      <c r="B5" s="63">
        <f t="shared" si="0"/>
        <v>45574</v>
      </c>
      <c r="C5" s="10" t="s">
        <v>27</v>
      </c>
      <c r="D5" s="7"/>
    </row>
    <row r="6" spans="2:5" ht="43.5" x14ac:dyDescent="0.35">
      <c r="B6" s="63">
        <f t="shared" si="0"/>
        <v>45581</v>
      </c>
      <c r="C6" s="10" t="s">
        <v>28</v>
      </c>
      <c r="D6" s="7"/>
    </row>
    <row r="7" spans="2:5" x14ac:dyDescent="0.35">
      <c r="B7" s="63">
        <f t="shared" si="0"/>
        <v>45588</v>
      </c>
      <c r="C7" s="58" t="s">
        <v>31</v>
      </c>
      <c r="D7" s="7"/>
    </row>
    <row r="8" spans="2:5" x14ac:dyDescent="0.35">
      <c r="B8" s="63">
        <f t="shared" si="0"/>
        <v>45595</v>
      </c>
      <c r="C8" s="10" t="s">
        <v>35</v>
      </c>
      <c r="D8" s="7"/>
      <c r="E8" s="2"/>
    </row>
    <row r="9" spans="2:5" ht="15" thickBot="1" x14ac:dyDescent="0.4">
      <c r="B9" s="64">
        <v>45611</v>
      </c>
      <c r="C9" s="8" t="s">
        <v>21</v>
      </c>
      <c r="D9" s="9" t="s">
        <v>36</v>
      </c>
    </row>
    <row r="11" spans="2:5" x14ac:dyDescent="0.35">
      <c r="C11" s="2"/>
    </row>
    <row r="12" spans="2:5" x14ac:dyDescent="0.35">
      <c r="C12" s="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210E9-04A9-48EB-AA15-4542226D4F85}">
  <sheetPr>
    <pageSetUpPr fitToPage="1"/>
  </sheetPr>
  <dimension ref="A1:AH24"/>
  <sheetViews>
    <sheetView showGridLines="0" showRuler="0" zoomScale="70" zoomScaleNormal="70" zoomScalePageLayoutView="70" workbookViewId="0">
      <selection activeCell="B12" sqref="B12"/>
    </sheetView>
  </sheetViews>
  <sheetFormatPr defaultColWidth="8.81640625" defaultRowHeight="30" customHeight="1" x14ac:dyDescent="0.35"/>
  <cols>
    <col min="1" max="1" width="4.7265625" style="17" customWidth="1"/>
    <col min="2" max="2" width="109.54296875" customWidth="1"/>
    <col min="3" max="3" width="13.26953125" bestFit="1" customWidth="1"/>
    <col min="4" max="4" width="12" style="18" bestFit="1" customWidth="1"/>
    <col min="5" max="5" width="10.453125" customWidth="1"/>
    <col min="6" max="6" width="2.7265625" customWidth="1"/>
    <col min="7" max="7" width="13.453125" bestFit="1" customWidth="1"/>
    <col min="8" max="10" width="14.81640625" bestFit="1" customWidth="1"/>
    <col min="11" max="19" width="13.453125" bestFit="1" customWidth="1"/>
    <col min="20" max="22" width="14.81640625" bestFit="1" customWidth="1"/>
    <col min="23" max="23" width="13.453125" bestFit="1" customWidth="1"/>
    <col min="24" max="24" width="10" bestFit="1" customWidth="1"/>
    <col min="25" max="25" width="10.26953125" bestFit="1" customWidth="1"/>
    <col min="26" max="26" width="9.7265625" bestFit="1" customWidth="1"/>
    <col min="27" max="27" width="10.7265625" bestFit="1" customWidth="1"/>
    <col min="28" max="28" width="9.54296875" bestFit="1" customWidth="1"/>
    <col min="29" max="29" width="8.7265625" bestFit="1" customWidth="1"/>
    <col min="30" max="30" width="10.1796875" bestFit="1" customWidth="1"/>
    <col min="31" max="31" width="10" bestFit="1" customWidth="1"/>
    <col min="32" max="32" width="9.54296875" bestFit="1" customWidth="1"/>
    <col min="33" max="33" width="10.26953125" bestFit="1" customWidth="1"/>
    <col min="34" max="34" width="10" bestFit="1" customWidth="1"/>
  </cols>
  <sheetData>
    <row r="1" spans="1:34" ht="25.15" customHeight="1" x14ac:dyDescent="0.35"/>
    <row r="2" spans="1:34" ht="49.9" customHeight="1" x14ac:dyDescent="0.35">
      <c r="A2" s="19"/>
      <c r="B2" s="60" t="s">
        <v>18</v>
      </c>
      <c r="C2" s="60"/>
      <c r="D2" s="60"/>
      <c r="E2" s="60"/>
      <c r="F2" s="60"/>
      <c r="G2" s="61"/>
      <c r="H2" s="61"/>
      <c r="I2" s="61"/>
      <c r="J2" s="61"/>
      <c r="K2" s="61"/>
      <c r="L2" s="61"/>
      <c r="M2" s="62"/>
      <c r="N2" s="62"/>
      <c r="O2" s="62"/>
      <c r="P2" s="62"/>
      <c r="Q2" s="62"/>
      <c r="R2" s="62"/>
      <c r="S2" s="20"/>
      <c r="T2" s="20"/>
      <c r="U2" s="20"/>
      <c r="V2" s="20"/>
      <c r="W2" s="20"/>
    </row>
    <row r="3" spans="1:34" ht="19.899999999999999" customHeight="1" x14ac:dyDescent="0.35">
      <c r="A3" s="19"/>
      <c r="B3" s="21"/>
      <c r="C3" s="22"/>
      <c r="D3" s="24"/>
      <c r="E3" s="23"/>
      <c r="F3" s="23"/>
      <c r="G3" s="25"/>
      <c r="H3" s="26"/>
      <c r="I3" s="26"/>
      <c r="J3" s="26"/>
    </row>
    <row r="4" spans="1:34" ht="30" customHeight="1" x14ac:dyDescent="0.35">
      <c r="A4" s="19"/>
      <c r="B4" s="27" t="s">
        <v>9</v>
      </c>
      <c r="C4" s="28">
        <v>45565</v>
      </c>
      <c r="D4" s="13"/>
      <c r="G4" s="14" t="s">
        <v>3</v>
      </c>
      <c r="H4" s="11"/>
      <c r="I4" s="51" t="s">
        <v>4</v>
      </c>
      <c r="J4" s="26"/>
      <c r="K4" s="52" t="s">
        <v>5</v>
      </c>
      <c r="L4" s="18"/>
      <c r="M4" s="53" t="s">
        <v>6</v>
      </c>
      <c r="O4" s="54" t="s">
        <v>7</v>
      </c>
      <c r="Q4" s="55" t="s">
        <v>8</v>
      </c>
    </row>
    <row r="5" spans="1:34" ht="30" customHeight="1" x14ac:dyDescent="0.35">
      <c r="A5" s="19"/>
      <c r="B5" s="44" t="s">
        <v>16</v>
      </c>
      <c r="C5" s="45">
        <v>0</v>
      </c>
      <c r="D5" s="13"/>
      <c r="E5" s="11"/>
      <c r="F5" s="11"/>
    </row>
    <row r="6" spans="1:34" ht="19.899999999999999" customHeight="1" x14ac:dyDescent="0.35">
      <c r="A6" s="19"/>
      <c r="B6" s="12"/>
      <c r="C6" s="12"/>
      <c r="D6" s="11"/>
      <c r="E6" s="11"/>
      <c r="F6" s="11"/>
      <c r="G6" s="46"/>
      <c r="H6" s="46"/>
      <c r="I6" s="46"/>
      <c r="J6" s="46"/>
      <c r="K6" s="46"/>
      <c r="L6" s="46"/>
      <c r="M6" s="46"/>
      <c r="N6" s="46"/>
      <c r="O6" s="46"/>
      <c r="P6" s="46"/>
      <c r="Q6" s="46"/>
      <c r="R6" s="46"/>
      <c r="S6" s="46"/>
      <c r="T6" s="46"/>
      <c r="U6" s="46"/>
      <c r="V6" s="46"/>
      <c r="W6" s="46"/>
    </row>
    <row r="7" spans="1:34" ht="40.15" customHeight="1" x14ac:dyDescent="0.35">
      <c r="A7" s="19"/>
      <c r="B7" s="29" t="s">
        <v>10</v>
      </c>
      <c r="C7" s="30" t="s">
        <v>11</v>
      </c>
      <c r="D7" s="30" t="s">
        <v>12</v>
      </c>
      <c r="E7" s="30" t="s">
        <v>17</v>
      </c>
      <c r="F7" s="31"/>
      <c r="G7" s="48">
        <f>Project_Start+Scrolling_Increment</f>
        <v>45565</v>
      </c>
      <c r="H7" s="49">
        <f>EOMONTH(G7,1)</f>
        <v>45596</v>
      </c>
      <c r="I7" s="49">
        <f t="shared" ref="I7:W7" si="0">EOMONTH(H7,1)</f>
        <v>45626</v>
      </c>
      <c r="J7" s="49">
        <f t="shared" si="0"/>
        <v>45657</v>
      </c>
      <c r="K7" s="49">
        <f t="shared" si="0"/>
        <v>45688</v>
      </c>
      <c r="L7" s="49">
        <f t="shared" si="0"/>
        <v>45716</v>
      </c>
      <c r="M7" s="49">
        <f t="shared" si="0"/>
        <v>45747</v>
      </c>
      <c r="N7" s="49">
        <f t="shared" si="0"/>
        <v>45777</v>
      </c>
      <c r="O7" s="49">
        <f t="shared" si="0"/>
        <v>45808</v>
      </c>
      <c r="P7" s="49">
        <f t="shared" si="0"/>
        <v>45838</v>
      </c>
      <c r="Q7" s="49">
        <f t="shared" si="0"/>
        <v>45869</v>
      </c>
      <c r="R7" s="49">
        <f t="shared" si="0"/>
        <v>45900</v>
      </c>
      <c r="S7" s="49">
        <f t="shared" si="0"/>
        <v>45930</v>
      </c>
      <c r="T7" s="49">
        <f t="shared" si="0"/>
        <v>45961</v>
      </c>
      <c r="U7" s="49">
        <f t="shared" si="0"/>
        <v>45991</v>
      </c>
      <c r="V7" s="49">
        <f t="shared" si="0"/>
        <v>46022</v>
      </c>
      <c r="W7" s="49">
        <f t="shared" si="0"/>
        <v>46053</v>
      </c>
      <c r="X7" s="49">
        <f t="shared" ref="X7" si="1">EOMONTH(W7,1)</f>
        <v>46081</v>
      </c>
      <c r="Y7" s="49">
        <f t="shared" ref="Y7" si="2">EOMONTH(X7,1)</f>
        <v>46112</v>
      </c>
      <c r="Z7" s="49">
        <f t="shared" ref="Z7" si="3">EOMONTH(Y7,1)</f>
        <v>46142</v>
      </c>
      <c r="AA7" s="49">
        <f t="shared" ref="AA7" si="4">EOMONTH(Z7,1)</f>
        <v>46173</v>
      </c>
      <c r="AB7" s="49">
        <f t="shared" ref="AB7" si="5">EOMONTH(AA7,1)</f>
        <v>46203</v>
      </c>
      <c r="AC7" s="49">
        <f t="shared" ref="AC7" si="6">EOMONTH(AB7,1)</f>
        <v>46234</v>
      </c>
      <c r="AD7" s="49">
        <f t="shared" ref="AD7" si="7">EOMONTH(AC7,1)</f>
        <v>46265</v>
      </c>
      <c r="AE7" s="49">
        <f t="shared" ref="AE7" si="8">EOMONTH(AD7,1)</f>
        <v>46295</v>
      </c>
      <c r="AF7" s="49">
        <f t="shared" ref="AF7" si="9">EOMONTH(AE7,1)</f>
        <v>46326</v>
      </c>
      <c r="AG7" s="49">
        <f t="shared" ref="AG7" si="10">EOMONTH(AF7,1)</f>
        <v>46356</v>
      </c>
      <c r="AH7" s="49">
        <f t="shared" ref="AH7" si="11">EOMONTH(AG7,1)</f>
        <v>46387</v>
      </c>
    </row>
    <row r="8" spans="1:34" ht="30" hidden="1" customHeight="1" x14ac:dyDescent="0.35">
      <c r="B8" s="32"/>
      <c r="C8" s="33"/>
      <c r="D8" s="34"/>
      <c r="E8" s="35"/>
      <c r="G8" s="36"/>
      <c r="H8" s="47">
        <f>EOMONTH(G8,1)</f>
        <v>59</v>
      </c>
      <c r="I8" s="36"/>
      <c r="J8" s="36"/>
      <c r="K8" s="36"/>
      <c r="L8" s="36"/>
      <c r="M8" s="36"/>
      <c r="N8" s="36"/>
      <c r="O8" s="36"/>
      <c r="P8" s="36"/>
      <c r="Q8" s="36"/>
      <c r="R8" s="36"/>
      <c r="S8" s="36"/>
      <c r="T8" s="36"/>
      <c r="U8" s="36"/>
      <c r="V8" s="36"/>
      <c r="W8" s="36"/>
      <c r="X8" s="36"/>
      <c r="Y8" s="36"/>
      <c r="Z8" s="36"/>
      <c r="AA8" s="36"/>
      <c r="AB8" s="36"/>
      <c r="AC8" s="36"/>
      <c r="AD8" s="36"/>
      <c r="AE8" s="36"/>
      <c r="AF8" s="36"/>
      <c r="AG8" s="36"/>
      <c r="AH8" s="36"/>
    </row>
    <row r="9" spans="1:34" s="26" customFormat="1" ht="40.15" customHeight="1" x14ac:dyDescent="0.35">
      <c r="A9" s="19"/>
      <c r="B9" s="56" t="s">
        <v>23</v>
      </c>
      <c r="C9" s="15"/>
      <c r="D9" s="37"/>
      <c r="E9" s="38"/>
      <c r="F9" s="15"/>
      <c r="G9" s="16" t="str">
        <f t="shared" ref="G9:P10" si="12">IF(AND($C9="Goal",G$7&gt;=$D9,G$7&lt;=$D9+$E9-1),2,IF(AND($C9="Milestone",G$7&gt;=$D9,G$7&lt;=$D9+$E9-1),1,""))</f>
        <v/>
      </c>
      <c r="H9" s="16" t="str">
        <f t="shared" si="12"/>
        <v/>
      </c>
      <c r="I9" s="16" t="str">
        <f t="shared" si="12"/>
        <v/>
      </c>
      <c r="J9" s="16" t="str">
        <f t="shared" si="12"/>
        <v/>
      </c>
      <c r="K9" s="16" t="str">
        <f t="shared" si="12"/>
        <v/>
      </c>
      <c r="L9" s="16" t="str">
        <f t="shared" si="12"/>
        <v/>
      </c>
      <c r="M9" s="16" t="str">
        <f t="shared" si="12"/>
        <v/>
      </c>
      <c r="N9" s="16" t="str">
        <f t="shared" si="12"/>
        <v/>
      </c>
      <c r="O9" s="16" t="str">
        <f t="shared" si="12"/>
        <v/>
      </c>
      <c r="P9" s="16" t="str">
        <f t="shared" si="12"/>
        <v/>
      </c>
      <c r="Q9" s="16" t="str">
        <f t="shared" ref="Q9:Z10" si="13">IF(AND($C9="Goal",Q$7&gt;=$D9,Q$7&lt;=$D9+$E9-1),2,IF(AND($C9="Milestone",Q$7&gt;=$D9,Q$7&lt;=$D9+$E9-1),1,""))</f>
        <v/>
      </c>
      <c r="R9" s="16" t="str">
        <f t="shared" si="13"/>
        <v/>
      </c>
      <c r="S9" s="16" t="str">
        <f t="shared" si="13"/>
        <v/>
      </c>
      <c r="T9" s="16" t="str">
        <f t="shared" si="13"/>
        <v/>
      </c>
      <c r="U9" s="16" t="str">
        <f t="shared" si="13"/>
        <v/>
      </c>
      <c r="V9" s="16" t="str">
        <f t="shared" si="13"/>
        <v/>
      </c>
      <c r="W9" s="16" t="str">
        <f t="shared" si="13"/>
        <v/>
      </c>
      <c r="X9" s="16" t="str">
        <f t="shared" si="13"/>
        <v/>
      </c>
      <c r="Y9" s="16" t="str">
        <f t="shared" si="13"/>
        <v/>
      </c>
      <c r="Z9" s="16" t="str">
        <f t="shared" si="13"/>
        <v/>
      </c>
      <c r="AA9" s="16" t="str">
        <f t="shared" ref="AA9:AH10" si="14">IF(AND($C9="Goal",AA$7&gt;=$D9,AA$7&lt;=$D9+$E9-1),2,IF(AND($C9="Milestone",AA$7&gt;=$D9,AA$7&lt;=$D9+$E9-1),1,""))</f>
        <v/>
      </c>
      <c r="AB9" s="16" t="str">
        <f t="shared" si="14"/>
        <v/>
      </c>
      <c r="AC9" s="16" t="str">
        <f t="shared" si="14"/>
        <v/>
      </c>
      <c r="AD9" s="16" t="str">
        <f t="shared" si="14"/>
        <v/>
      </c>
      <c r="AE9" s="16" t="str">
        <f t="shared" si="14"/>
        <v/>
      </c>
      <c r="AF9" s="16" t="str">
        <f t="shared" si="14"/>
        <v/>
      </c>
      <c r="AG9" s="16" t="str">
        <f t="shared" si="14"/>
        <v/>
      </c>
      <c r="AH9" s="16" t="str">
        <f t="shared" si="14"/>
        <v/>
      </c>
    </row>
    <row r="10" spans="1:34" s="26" customFormat="1" ht="40.15" customHeight="1" x14ac:dyDescent="0.35">
      <c r="A10" s="19"/>
      <c r="B10" s="57" t="s">
        <v>20</v>
      </c>
      <c r="C10" s="15" t="s">
        <v>14</v>
      </c>
      <c r="D10" s="37">
        <v>45560</v>
      </c>
      <c r="E10" s="38">
        <v>90</v>
      </c>
      <c r="F10" s="15"/>
      <c r="G10" s="16" t="str">
        <f t="shared" si="12"/>
        <v/>
      </c>
      <c r="H10" s="16" t="str">
        <f t="shared" si="12"/>
        <v/>
      </c>
      <c r="I10" s="16" t="str">
        <f t="shared" si="12"/>
        <v/>
      </c>
      <c r="J10" s="16" t="str">
        <f t="shared" si="12"/>
        <v/>
      </c>
      <c r="K10" s="16" t="str">
        <f t="shared" si="12"/>
        <v/>
      </c>
      <c r="L10" s="16" t="str">
        <f t="shared" si="12"/>
        <v/>
      </c>
      <c r="M10" s="16" t="str">
        <f t="shared" si="12"/>
        <v/>
      </c>
      <c r="N10" s="16" t="str">
        <f t="shared" si="12"/>
        <v/>
      </c>
      <c r="O10" s="16" t="str">
        <f t="shared" si="12"/>
        <v/>
      </c>
      <c r="P10" s="16" t="str">
        <f t="shared" si="12"/>
        <v/>
      </c>
      <c r="Q10" s="16" t="str">
        <f t="shared" si="13"/>
        <v/>
      </c>
      <c r="R10" s="16" t="str">
        <f t="shared" si="13"/>
        <v/>
      </c>
      <c r="S10" s="16" t="str">
        <f t="shared" si="13"/>
        <v/>
      </c>
      <c r="T10" s="16" t="str">
        <f t="shared" si="13"/>
        <v/>
      </c>
      <c r="U10" s="16" t="str">
        <f t="shared" si="13"/>
        <v/>
      </c>
      <c r="V10" s="16" t="str">
        <f t="shared" si="13"/>
        <v/>
      </c>
      <c r="W10" s="16" t="str">
        <f t="shared" si="13"/>
        <v/>
      </c>
      <c r="X10" s="16" t="str">
        <f t="shared" si="13"/>
        <v/>
      </c>
      <c r="Y10" s="16" t="str">
        <f t="shared" si="13"/>
        <v/>
      </c>
      <c r="Z10" s="16" t="str">
        <f t="shared" si="13"/>
        <v/>
      </c>
      <c r="AA10" s="16" t="str">
        <f t="shared" si="14"/>
        <v/>
      </c>
      <c r="AB10" s="16" t="str">
        <f t="shared" si="14"/>
        <v/>
      </c>
      <c r="AC10" s="16" t="str">
        <f t="shared" si="14"/>
        <v/>
      </c>
      <c r="AD10" s="16" t="str">
        <f t="shared" si="14"/>
        <v/>
      </c>
      <c r="AE10" s="16" t="str">
        <f t="shared" si="14"/>
        <v/>
      </c>
      <c r="AF10" s="16" t="str">
        <f t="shared" si="14"/>
        <v/>
      </c>
      <c r="AG10" s="16" t="str">
        <f t="shared" si="14"/>
        <v/>
      </c>
      <c r="AH10" s="16" t="str">
        <f t="shared" si="14"/>
        <v/>
      </c>
    </row>
    <row r="11" spans="1:34" s="26" customFormat="1" ht="40.15" customHeight="1" x14ac:dyDescent="0.35">
      <c r="A11" s="19"/>
      <c r="B11" s="57" t="s">
        <v>38</v>
      </c>
      <c r="C11" s="15" t="s">
        <v>14</v>
      </c>
      <c r="D11" s="37">
        <v>45626</v>
      </c>
      <c r="E11" s="38">
        <v>91</v>
      </c>
      <c r="F11" s="15"/>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1:34" s="26" customFormat="1" ht="40.15" customHeight="1" x14ac:dyDescent="0.35">
      <c r="A12" s="19"/>
      <c r="B12" s="57" t="s">
        <v>19</v>
      </c>
      <c r="C12" s="15" t="s">
        <v>13</v>
      </c>
      <c r="D12" s="37">
        <v>45611</v>
      </c>
      <c r="E12" s="38">
        <v>16</v>
      </c>
      <c r="F12" s="15"/>
      <c r="G12" s="16" t="str">
        <f t="shared" ref="G12:P18" si="15">IF(AND($C12="Goal",G$7&gt;=$D12,G$7&lt;=$D12+$E12-1),2,IF(AND($C12="Milestone",G$7&gt;=$D12,G$7&lt;=$D12+$E12-1),1,""))</f>
        <v/>
      </c>
      <c r="H12" s="16" t="str">
        <f t="shared" si="15"/>
        <v/>
      </c>
      <c r="I12" s="16">
        <f t="shared" si="15"/>
        <v>1</v>
      </c>
      <c r="J12" s="16" t="str">
        <f t="shared" si="15"/>
        <v/>
      </c>
      <c r="K12" s="16" t="str">
        <f t="shared" si="15"/>
        <v/>
      </c>
      <c r="L12" s="16" t="str">
        <f t="shared" si="15"/>
        <v/>
      </c>
      <c r="M12" s="16" t="str">
        <f t="shared" si="15"/>
        <v/>
      </c>
      <c r="N12" s="16" t="str">
        <f t="shared" si="15"/>
        <v/>
      </c>
      <c r="O12" s="16" t="str">
        <f t="shared" si="15"/>
        <v/>
      </c>
      <c r="P12" s="16" t="str">
        <f t="shared" si="15"/>
        <v/>
      </c>
      <c r="Q12" s="16" t="str">
        <f t="shared" ref="Q12:Z18" si="16">IF(AND($C12="Goal",Q$7&gt;=$D12,Q$7&lt;=$D12+$E12-1),2,IF(AND($C12="Milestone",Q$7&gt;=$D12,Q$7&lt;=$D12+$E12-1),1,""))</f>
        <v/>
      </c>
      <c r="R12" s="16" t="str">
        <f t="shared" si="16"/>
        <v/>
      </c>
      <c r="S12" s="16" t="str">
        <f t="shared" si="16"/>
        <v/>
      </c>
      <c r="T12" s="16" t="str">
        <f t="shared" si="16"/>
        <v/>
      </c>
      <c r="U12" s="16" t="str">
        <f t="shared" si="16"/>
        <v/>
      </c>
      <c r="V12" s="16" t="str">
        <f t="shared" si="16"/>
        <v/>
      </c>
      <c r="W12" s="16" t="str">
        <f t="shared" si="16"/>
        <v/>
      </c>
      <c r="X12" s="16" t="str">
        <f t="shared" si="16"/>
        <v/>
      </c>
      <c r="Y12" s="16" t="str">
        <f t="shared" si="16"/>
        <v/>
      </c>
      <c r="Z12" s="16" t="str">
        <f t="shared" si="16"/>
        <v/>
      </c>
      <c r="AA12" s="16" t="str">
        <f t="shared" ref="AA12:AH18" si="17">IF(AND($C12="Goal",AA$7&gt;=$D12,AA$7&lt;=$D12+$E12-1),2,IF(AND($C12="Milestone",AA$7&gt;=$D12,AA$7&lt;=$D12+$E12-1),1,""))</f>
        <v/>
      </c>
      <c r="AB12" s="16" t="str">
        <f t="shared" si="17"/>
        <v/>
      </c>
      <c r="AC12" s="16" t="str">
        <f t="shared" si="17"/>
        <v/>
      </c>
      <c r="AD12" s="16" t="str">
        <f t="shared" si="17"/>
        <v/>
      </c>
      <c r="AE12" s="16" t="str">
        <f t="shared" si="17"/>
        <v/>
      </c>
      <c r="AF12" s="16" t="str">
        <f t="shared" si="17"/>
        <v/>
      </c>
      <c r="AG12" s="16" t="str">
        <f t="shared" si="17"/>
        <v/>
      </c>
      <c r="AH12" s="16" t="str">
        <f t="shared" si="17"/>
        <v/>
      </c>
    </row>
    <row r="13" spans="1:34" s="26" customFormat="1" ht="40.15" customHeight="1" x14ac:dyDescent="0.35">
      <c r="A13" s="17"/>
      <c r="B13" s="57" t="s">
        <v>30</v>
      </c>
      <c r="C13" s="15" t="s">
        <v>14</v>
      </c>
      <c r="D13" s="37">
        <v>45688</v>
      </c>
      <c r="E13" s="38">
        <v>150</v>
      </c>
      <c r="F13" s="15"/>
      <c r="G13" s="16" t="str">
        <f t="shared" si="15"/>
        <v/>
      </c>
      <c r="H13" s="16" t="str">
        <f t="shared" si="15"/>
        <v/>
      </c>
      <c r="I13" s="16" t="str">
        <f t="shared" si="15"/>
        <v/>
      </c>
      <c r="J13" s="16" t="str">
        <f t="shared" si="15"/>
        <v/>
      </c>
      <c r="K13" s="16" t="str">
        <f t="shared" si="15"/>
        <v/>
      </c>
      <c r="L13" s="16" t="str">
        <f t="shared" si="15"/>
        <v/>
      </c>
      <c r="M13" s="16" t="str">
        <f t="shared" si="15"/>
        <v/>
      </c>
      <c r="N13" s="16" t="str">
        <f t="shared" si="15"/>
        <v/>
      </c>
      <c r="O13" s="16" t="str">
        <f t="shared" si="15"/>
        <v/>
      </c>
      <c r="P13" s="16" t="str">
        <f t="shared" si="15"/>
        <v/>
      </c>
      <c r="Q13" s="16" t="str">
        <f t="shared" si="16"/>
        <v/>
      </c>
      <c r="R13" s="16" t="str">
        <f t="shared" si="16"/>
        <v/>
      </c>
      <c r="S13" s="16" t="str">
        <f t="shared" si="16"/>
        <v/>
      </c>
      <c r="T13" s="16" t="str">
        <f t="shared" si="16"/>
        <v/>
      </c>
      <c r="U13" s="16" t="str">
        <f t="shared" si="16"/>
        <v/>
      </c>
      <c r="V13" s="16" t="str">
        <f t="shared" si="16"/>
        <v/>
      </c>
      <c r="W13" s="16" t="str">
        <f t="shared" si="16"/>
        <v/>
      </c>
      <c r="X13" s="16" t="str">
        <f t="shared" si="16"/>
        <v/>
      </c>
      <c r="Y13" s="16" t="str">
        <f t="shared" si="16"/>
        <v/>
      </c>
      <c r="Z13" s="16" t="str">
        <f t="shared" si="16"/>
        <v/>
      </c>
      <c r="AA13" s="16" t="str">
        <f t="shared" si="17"/>
        <v/>
      </c>
      <c r="AB13" s="16" t="str">
        <f t="shared" si="17"/>
        <v/>
      </c>
      <c r="AC13" s="16" t="str">
        <f t="shared" si="17"/>
        <v/>
      </c>
      <c r="AD13" s="16" t="str">
        <f t="shared" si="17"/>
        <v/>
      </c>
      <c r="AE13" s="16" t="str">
        <f t="shared" si="17"/>
        <v/>
      </c>
      <c r="AF13" s="16" t="str">
        <f t="shared" si="17"/>
        <v/>
      </c>
      <c r="AG13" s="16" t="str">
        <f t="shared" si="17"/>
        <v/>
      </c>
      <c r="AH13" s="16" t="str">
        <f t="shared" si="17"/>
        <v/>
      </c>
    </row>
    <row r="14" spans="1:34" s="26" customFormat="1" ht="40.15" customHeight="1" x14ac:dyDescent="0.35">
      <c r="A14" s="17"/>
      <c r="B14" s="57" t="s">
        <v>37</v>
      </c>
      <c r="C14" s="15" t="s">
        <v>13</v>
      </c>
      <c r="D14" s="37">
        <v>45738</v>
      </c>
      <c r="E14" s="38">
        <v>10</v>
      </c>
      <c r="F14" s="15"/>
      <c r="G14" s="16" t="str">
        <f t="shared" si="15"/>
        <v/>
      </c>
      <c r="H14" s="16" t="str">
        <f t="shared" si="15"/>
        <v/>
      </c>
      <c r="I14" s="16" t="str">
        <f t="shared" si="15"/>
        <v/>
      </c>
      <c r="J14" s="16" t="str">
        <f t="shared" si="15"/>
        <v/>
      </c>
      <c r="K14" s="16" t="str">
        <f t="shared" si="15"/>
        <v/>
      </c>
      <c r="L14" s="16" t="str">
        <f t="shared" si="15"/>
        <v/>
      </c>
      <c r="M14" s="16">
        <f t="shared" si="15"/>
        <v>1</v>
      </c>
      <c r="N14" s="16" t="str">
        <f t="shared" si="15"/>
        <v/>
      </c>
      <c r="O14" s="16" t="str">
        <f t="shared" si="15"/>
        <v/>
      </c>
      <c r="P14" s="16" t="str">
        <f t="shared" si="15"/>
        <v/>
      </c>
      <c r="Q14" s="16" t="str">
        <f t="shared" si="16"/>
        <v/>
      </c>
      <c r="R14" s="16" t="str">
        <f t="shared" si="16"/>
        <v/>
      </c>
      <c r="S14" s="16" t="str">
        <f t="shared" si="16"/>
        <v/>
      </c>
      <c r="T14" s="16" t="str">
        <f t="shared" si="16"/>
        <v/>
      </c>
      <c r="U14" s="16" t="str">
        <f t="shared" si="16"/>
        <v/>
      </c>
      <c r="V14" s="16" t="str">
        <f t="shared" si="16"/>
        <v/>
      </c>
      <c r="W14" s="16" t="str">
        <f t="shared" si="16"/>
        <v/>
      </c>
      <c r="X14" s="16" t="str">
        <f t="shared" si="16"/>
        <v/>
      </c>
      <c r="Y14" s="16" t="str">
        <f t="shared" si="16"/>
        <v/>
      </c>
      <c r="Z14" s="16" t="str">
        <f t="shared" si="16"/>
        <v/>
      </c>
      <c r="AA14" s="16" t="str">
        <f t="shared" si="17"/>
        <v/>
      </c>
      <c r="AB14" s="16" t="str">
        <f t="shared" si="17"/>
        <v/>
      </c>
      <c r="AC14" s="16" t="str">
        <f t="shared" si="17"/>
        <v/>
      </c>
      <c r="AD14" s="16" t="str">
        <f t="shared" si="17"/>
        <v/>
      </c>
      <c r="AE14" s="16" t="str">
        <f t="shared" si="17"/>
        <v/>
      </c>
      <c r="AF14" s="16" t="str">
        <f t="shared" si="17"/>
        <v/>
      </c>
      <c r="AG14" s="16" t="str">
        <f t="shared" si="17"/>
        <v/>
      </c>
      <c r="AH14" s="16" t="str">
        <f t="shared" si="17"/>
        <v/>
      </c>
    </row>
    <row r="15" spans="1:34" s="26" customFormat="1" ht="40.15" customHeight="1" x14ac:dyDescent="0.35">
      <c r="A15" s="17"/>
      <c r="B15" s="57" t="s">
        <v>24</v>
      </c>
      <c r="C15" s="15" t="s">
        <v>13</v>
      </c>
      <c r="D15" s="37">
        <v>45838</v>
      </c>
      <c r="E15" s="38">
        <v>1</v>
      </c>
      <c r="F15" s="15"/>
      <c r="G15" s="16" t="str">
        <f t="shared" si="15"/>
        <v/>
      </c>
      <c r="H15" s="16" t="str">
        <f t="shared" si="15"/>
        <v/>
      </c>
      <c r="I15" s="16" t="str">
        <f t="shared" si="15"/>
        <v/>
      </c>
      <c r="J15" s="16" t="str">
        <f t="shared" si="15"/>
        <v/>
      </c>
      <c r="K15" s="16" t="str">
        <f t="shared" si="15"/>
        <v/>
      </c>
      <c r="L15" s="16" t="str">
        <f t="shared" si="15"/>
        <v/>
      </c>
      <c r="M15" s="16" t="str">
        <f t="shared" si="15"/>
        <v/>
      </c>
      <c r="N15" s="16" t="str">
        <f t="shared" si="15"/>
        <v/>
      </c>
      <c r="O15" s="16" t="str">
        <f t="shared" si="15"/>
        <v/>
      </c>
      <c r="P15" s="16">
        <f t="shared" si="15"/>
        <v>1</v>
      </c>
      <c r="Q15" s="16" t="str">
        <f t="shared" si="16"/>
        <v/>
      </c>
      <c r="R15" s="16" t="str">
        <f t="shared" si="16"/>
        <v/>
      </c>
      <c r="S15" s="16" t="str">
        <f t="shared" si="16"/>
        <v/>
      </c>
      <c r="T15" s="16" t="str">
        <f t="shared" si="16"/>
        <v/>
      </c>
      <c r="U15" s="16" t="str">
        <f t="shared" si="16"/>
        <v/>
      </c>
      <c r="V15" s="16" t="str">
        <f t="shared" si="16"/>
        <v/>
      </c>
      <c r="W15" s="16" t="str">
        <f t="shared" si="16"/>
        <v/>
      </c>
      <c r="X15" s="16" t="str">
        <f t="shared" si="16"/>
        <v/>
      </c>
      <c r="Y15" s="16" t="str">
        <f t="shared" si="16"/>
        <v/>
      </c>
      <c r="Z15" s="16" t="str">
        <f t="shared" si="16"/>
        <v/>
      </c>
      <c r="AA15" s="16" t="str">
        <f t="shared" si="17"/>
        <v/>
      </c>
      <c r="AB15" s="16" t="str">
        <f t="shared" si="17"/>
        <v/>
      </c>
      <c r="AC15" s="16" t="str">
        <f t="shared" si="17"/>
        <v/>
      </c>
      <c r="AD15" s="16" t="str">
        <f t="shared" si="17"/>
        <v/>
      </c>
      <c r="AE15" s="16" t="str">
        <f t="shared" si="17"/>
        <v/>
      </c>
      <c r="AF15" s="16" t="str">
        <f t="shared" si="17"/>
        <v/>
      </c>
      <c r="AG15" s="16" t="str">
        <f t="shared" si="17"/>
        <v/>
      </c>
      <c r="AH15" s="16" t="str">
        <f t="shared" si="17"/>
        <v/>
      </c>
    </row>
    <row r="16" spans="1:34" s="26" customFormat="1" ht="40.15" customHeight="1" x14ac:dyDescent="0.35">
      <c r="A16" s="17"/>
      <c r="B16" s="57" t="s">
        <v>25</v>
      </c>
      <c r="C16" s="15" t="s">
        <v>13</v>
      </c>
      <c r="D16" s="37">
        <v>45869</v>
      </c>
      <c r="E16" s="38">
        <v>1</v>
      </c>
      <c r="F16" s="15"/>
      <c r="G16" s="16" t="str">
        <f t="shared" si="15"/>
        <v/>
      </c>
      <c r="H16" s="16" t="str">
        <f t="shared" si="15"/>
        <v/>
      </c>
      <c r="I16" s="16" t="str">
        <f t="shared" si="15"/>
        <v/>
      </c>
      <c r="J16" s="16" t="str">
        <f t="shared" si="15"/>
        <v/>
      </c>
      <c r="K16" s="16" t="str">
        <f t="shared" si="15"/>
        <v/>
      </c>
      <c r="L16" s="16" t="str">
        <f t="shared" si="15"/>
        <v/>
      </c>
      <c r="M16" s="16" t="str">
        <f t="shared" si="15"/>
        <v/>
      </c>
      <c r="N16" s="16" t="str">
        <f t="shared" si="15"/>
        <v/>
      </c>
      <c r="O16" s="16" t="str">
        <f t="shared" si="15"/>
        <v/>
      </c>
      <c r="P16" s="16" t="str">
        <f t="shared" si="15"/>
        <v/>
      </c>
      <c r="Q16" s="16">
        <f t="shared" si="16"/>
        <v>1</v>
      </c>
      <c r="R16" s="16" t="str">
        <f t="shared" si="16"/>
        <v/>
      </c>
      <c r="S16" s="16" t="str">
        <f t="shared" si="16"/>
        <v/>
      </c>
      <c r="T16" s="16" t="str">
        <f t="shared" si="16"/>
        <v/>
      </c>
      <c r="U16" s="16" t="str">
        <f t="shared" si="16"/>
        <v/>
      </c>
      <c r="V16" s="16" t="str">
        <f t="shared" si="16"/>
        <v/>
      </c>
      <c r="W16" s="16" t="str">
        <f t="shared" si="16"/>
        <v/>
      </c>
      <c r="X16" s="16" t="str">
        <f t="shared" si="16"/>
        <v/>
      </c>
      <c r="Y16" s="16" t="str">
        <f t="shared" si="16"/>
        <v/>
      </c>
      <c r="Z16" s="16" t="str">
        <f t="shared" si="16"/>
        <v/>
      </c>
      <c r="AA16" s="16" t="str">
        <f t="shared" si="17"/>
        <v/>
      </c>
      <c r="AB16" s="16" t="str">
        <f t="shared" si="17"/>
        <v/>
      </c>
      <c r="AC16" s="16" t="str">
        <f t="shared" si="17"/>
        <v/>
      </c>
      <c r="AD16" s="16" t="str">
        <f t="shared" si="17"/>
        <v/>
      </c>
      <c r="AE16" s="16" t="str">
        <f t="shared" si="17"/>
        <v/>
      </c>
      <c r="AF16" s="16" t="str">
        <f t="shared" si="17"/>
        <v/>
      </c>
      <c r="AG16" s="16" t="str">
        <f t="shared" si="17"/>
        <v/>
      </c>
      <c r="AH16" s="16" t="str">
        <f t="shared" si="17"/>
        <v/>
      </c>
    </row>
    <row r="17" spans="1:34" s="26" customFormat="1" ht="40.15" customHeight="1" x14ac:dyDescent="0.35">
      <c r="A17" s="17"/>
      <c r="B17" s="57" t="s">
        <v>26</v>
      </c>
      <c r="C17" s="15" t="s">
        <v>13</v>
      </c>
      <c r="D17" s="37">
        <f>D10+20</f>
        <v>45580</v>
      </c>
      <c r="E17" s="38">
        <v>1</v>
      </c>
      <c r="F17" s="15"/>
      <c r="G17" s="16" t="str">
        <f t="shared" si="15"/>
        <v/>
      </c>
      <c r="H17" s="16" t="str">
        <f t="shared" si="15"/>
        <v/>
      </c>
      <c r="I17" s="16" t="str">
        <f t="shared" si="15"/>
        <v/>
      </c>
      <c r="J17" s="16" t="str">
        <f t="shared" si="15"/>
        <v/>
      </c>
      <c r="K17" s="16" t="str">
        <f t="shared" si="15"/>
        <v/>
      </c>
      <c r="L17" s="16" t="str">
        <f t="shared" si="15"/>
        <v/>
      </c>
      <c r="M17" s="16" t="str">
        <f t="shared" si="15"/>
        <v/>
      </c>
      <c r="N17" s="16" t="str">
        <f t="shared" si="15"/>
        <v/>
      </c>
      <c r="O17" s="16" t="str">
        <f t="shared" si="15"/>
        <v/>
      </c>
      <c r="P17" s="16" t="str">
        <f t="shared" si="15"/>
        <v/>
      </c>
      <c r="Q17" s="16" t="str">
        <f t="shared" si="16"/>
        <v/>
      </c>
      <c r="R17" s="16" t="str">
        <f t="shared" si="16"/>
        <v/>
      </c>
      <c r="S17" s="16" t="str">
        <f t="shared" si="16"/>
        <v/>
      </c>
      <c r="T17" s="16" t="str">
        <f t="shared" si="16"/>
        <v/>
      </c>
      <c r="U17" s="16" t="str">
        <f t="shared" si="16"/>
        <v/>
      </c>
      <c r="V17" s="16" t="str">
        <f t="shared" si="16"/>
        <v/>
      </c>
      <c r="W17" s="16" t="str">
        <f t="shared" si="16"/>
        <v/>
      </c>
      <c r="X17" s="16" t="str">
        <f t="shared" si="16"/>
        <v/>
      </c>
      <c r="Y17" s="16" t="str">
        <f t="shared" si="16"/>
        <v/>
      </c>
      <c r="Z17" s="16" t="str">
        <f t="shared" si="16"/>
        <v/>
      </c>
      <c r="AA17" s="16" t="str">
        <f t="shared" si="17"/>
        <v/>
      </c>
      <c r="AB17" s="16" t="str">
        <f t="shared" si="17"/>
        <v/>
      </c>
      <c r="AC17" s="16" t="str">
        <f t="shared" si="17"/>
        <v/>
      </c>
      <c r="AD17" s="16" t="str">
        <f t="shared" si="17"/>
        <v/>
      </c>
      <c r="AE17" s="16" t="str">
        <f t="shared" si="17"/>
        <v/>
      </c>
      <c r="AF17" s="16" t="str">
        <f t="shared" si="17"/>
        <v/>
      </c>
      <c r="AG17" s="16" t="str">
        <f t="shared" si="17"/>
        <v/>
      </c>
      <c r="AH17" s="16" t="str">
        <f t="shared" si="17"/>
        <v/>
      </c>
    </row>
    <row r="18" spans="1:34" s="26" customFormat="1" ht="40.15" customHeight="1" x14ac:dyDescent="0.35">
      <c r="A18" s="17"/>
      <c r="B18" s="57" t="s">
        <v>29</v>
      </c>
      <c r="C18" s="15" t="s">
        <v>13</v>
      </c>
      <c r="D18" s="37">
        <v>46023</v>
      </c>
      <c r="E18" s="38">
        <v>31</v>
      </c>
      <c r="F18" s="15"/>
      <c r="G18" s="16" t="str">
        <f t="shared" si="15"/>
        <v/>
      </c>
      <c r="H18" s="16" t="str">
        <f t="shared" si="15"/>
        <v/>
      </c>
      <c r="I18" s="16" t="str">
        <f t="shared" si="15"/>
        <v/>
      </c>
      <c r="J18" s="16" t="str">
        <f t="shared" si="15"/>
        <v/>
      </c>
      <c r="K18" s="16" t="str">
        <f t="shared" si="15"/>
        <v/>
      </c>
      <c r="L18" s="16" t="str">
        <f t="shared" si="15"/>
        <v/>
      </c>
      <c r="M18" s="16" t="str">
        <f t="shared" si="15"/>
        <v/>
      </c>
      <c r="N18" s="16" t="str">
        <f t="shared" si="15"/>
        <v/>
      </c>
      <c r="O18" s="16" t="str">
        <f t="shared" si="15"/>
        <v/>
      </c>
      <c r="P18" s="16" t="str">
        <f t="shared" si="15"/>
        <v/>
      </c>
      <c r="Q18" s="16" t="str">
        <f t="shared" si="16"/>
        <v/>
      </c>
      <c r="R18" s="16" t="str">
        <f t="shared" si="16"/>
        <v/>
      </c>
      <c r="S18" s="16" t="str">
        <f t="shared" si="16"/>
        <v/>
      </c>
      <c r="T18" s="16" t="str">
        <f t="shared" si="16"/>
        <v/>
      </c>
      <c r="U18" s="16" t="str">
        <f t="shared" si="16"/>
        <v/>
      </c>
      <c r="V18" s="16" t="str">
        <f t="shared" si="16"/>
        <v/>
      </c>
      <c r="W18" s="16">
        <f t="shared" si="16"/>
        <v>1</v>
      </c>
      <c r="X18" s="16" t="str">
        <f t="shared" si="16"/>
        <v/>
      </c>
      <c r="Y18" s="16" t="str">
        <f t="shared" si="16"/>
        <v/>
      </c>
      <c r="Z18" s="16" t="str">
        <f t="shared" si="16"/>
        <v/>
      </c>
      <c r="AA18" s="16" t="str">
        <f t="shared" si="17"/>
        <v/>
      </c>
      <c r="AB18" s="16" t="str">
        <f t="shared" si="17"/>
        <v/>
      </c>
      <c r="AC18" s="16" t="str">
        <f t="shared" si="17"/>
        <v/>
      </c>
      <c r="AD18" s="16" t="str">
        <f t="shared" si="17"/>
        <v/>
      </c>
      <c r="AE18" s="16" t="str">
        <f t="shared" si="17"/>
        <v/>
      </c>
      <c r="AF18" s="16" t="str">
        <f t="shared" si="17"/>
        <v/>
      </c>
      <c r="AG18" s="16" t="str">
        <f t="shared" si="17"/>
        <v/>
      </c>
      <c r="AH18" s="16" t="str">
        <f t="shared" si="17"/>
        <v/>
      </c>
    </row>
    <row r="19" spans="1:34" s="26" customFormat="1" ht="40.15" customHeight="1" x14ac:dyDescent="0.35">
      <c r="A19" s="17"/>
      <c r="B19" s="57" t="s">
        <v>32</v>
      </c>
      <c r="C19" s="15" t="s">
        <v>14</v>
      </c>
      <c r="D19" s="37">
        <v>45869</v>
      </c>
      <c r="E19" s="38">
        <v>240</v>
      </c>
      <c r="F19" s="15"/>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1:34" s="26" customFormat="1" ht="40.15" customHeight="1" x14ac:dyDescent="0.35">
      <c r="A20" s="17"/>
      <c r="B20" s="57" t="s">
        <v>33</v>
      </c>
      <c r="C20" s="15" t="s">
        <v>13</v>
      </c>
      <c r="D20" s="37">
        <v>46112</v>
      </c>
      <c r="E20" s="38">
        <v>1</v>
      </c>
      <c r="F20" s="15"/>
      <c r="G20" s="16" t="str">
        <f t="shared" ref="G20:P21" si="18">IF(AND($C20="Goal",G$7&gt;=$D20,G$7&lt;=$D20+$E20-1),2,IF(AND($C20="Milestone",G$7&gt;=$D20,G$7&lt;=$D20+$E20-1),1,""))</f>
        <v/>
      </c>
      <c r="H20" s="16" t="str">
        <f t="shared" si="18"/>
        <v/>
      </c>
      <c r="I20" s="16" t="str">
        <f t="shared" si="18"/>
        <v/>
      </c>
      <c r="J20" s="16" t="str">
        <f t="shared" si="18"/>
        <v/>
      </c>
      <c r="K20" s="16" t="str">
        <f t="shared" si="18"/>
        <v/>
      </c>
      <c r="L20" s="16" t="str">
        <f t="shared" si="18"/>
        <v/>
      </c>
      <c r="M20" s="16" t="str">
        <f t="shared" si="18"/>
        <v/>
      </c>
      <c r="N20" s="16" t="str">
        <f t="shared" si="18"/>
        <v/>
      </c>
      <c r="O20" s="16" t="str">
        <f t="shared" si="18"/>
        <v/>
      </c>
      <c r="P20" s="16" t="str">
        <f t="shared" si="18"/>
        <v/>
      </c>
      <c r="Q20" s="16" t="str">
        <f t="shared" ref="Q20:Z21" si="19">IF(AND($C20="Goal",Q$7&gt;=$D20,Q$7&lt;=$D20+$E20-1),2,IF(AND($C20="Milestone",Q$7&gt;=$D20,Q$7&lt;=$D20+$E20-1),1,""))</f>
        <v/>
      </c>
      <c r="R20" s="16" t="str">
        <f t="shared" si="19"/>
        <v/>
      </c>
      <c r="S20" s="16" t="str">
        <f t="shared" si="19"/>
        <v/>
      </c>
      <c r="T20" s="16" t="str">
        <f t="shared" si="19"/>
        <v/>
      </c>
      <c r="U20" s="16" t="str">
        <f t="shared" si="19"/>
        <v/>
      </c>
      <c r="V20" s="16" t="str">
        <f t="shared" si="19"/>
        <v/>
      </c>
      <c r="W20" s="16" t="str">
        <f t="shared" si="19"/>
        <v/>
      </c>
      <c r="X20" s="16" t="str">
        <f t="shared" si="19"/>
        <v/>
      </c>
      <c r="Y20" s="16">
        <f t="shared" si="19"/>
        <v>1</v>
      </c>
      <c r="Z20" s="16" t="str">
        <f t="shared" si="19"/>
        <v/>
      </c>
      <c r="AA20" s="16" t="str">
        <f t="shared" ref="AA20:AH21" si="20">IF(AND($C20="Goal",AA$7&gt;=$D20,AA$7&lt;=$D20+$E20-1),2,IF(AND($C20="Milestone",AA$7&gt;=$D20,AA$7&lt;=$D20+$E20-1),1,""))</f>
        <v/>
      </c>
      <c r="AB20" s="16" t="str">
        <f t="shared" si="20"/>
        <v/>
      </c>
      <c r="AC20" s="16" t="str">
        <f t="shared" si="20"/>
        <v/>
      </c>
      <c r="AD20" s="16" t="str">
        <f t="shared" si="20"/>
        <v/>
      </c>
      <c r="AE20" s="16" t="str">
        <f t="shared" si="20"/>
        <v/>
      </c>
      <c r="AF20" s="16" t="str">
        <f t="shared" si="20"/>
        <v/>
      </c>
      <c r="AG20" s="16" t="str">
        <f t="shared" si="20"/>
        <v/>
      </c>
      <c r="AH20" s="16" t="str">
        <f t="shared" si="20"/>
        <v/>
      </c>
    </row>
    <row r="21" spans="1:34" s="26" customFormat="1" ht="40.15" customHeight="1" x14ac:dyDescent="0.35">
      <c r="A21" s="17"/>
      <c r="B21" s="57" t="s">
        <v>34</v>
      </c>
      <c r="C21" s="15" t="s">
        <v>13</v>
      </c>
      <c r="D21" s="37">
        <v>46173</v>
      </c>
      <c r="E21" s="38">
        <v>1</v>
      </c>
      <c r="F21" s="15"/>
      <c r="G21" s="16" t="str">
        <f t="shared" si="18"/>
        <v/>
      </c>
      <c r="H21" s="16" t="str">
        <f t="shared" si="18"/>
        <v/>
      </c>
      <c r="I21" s="16" t="str">
        <f t="shared" si="18"/>
        <v/>
      </c>
      <c r="J21" s="16" t="str">
        <f t="shared" si="18"/>
        <v/>
      </c>
      <c r="K21" s="16" t="str">
        <f t="shared" si="18"/>
        <v/>
      </c>
      <c r="L21" s="16" t="str">
        <f t="shared" si="18"/>
        <v/>
      </c>
      <c r="M21" s="16" t="str">
        <f t="shared" si="18"/>
        <v/>
      </c>
      <c r="N21" s="16" t="str">
        <f t="shared" si="18"/>
        <v/>
      </c>
      <c r="O21" s="16" t="str">
        <f t="shared" si="18"/>
        <v/>
      </c>
      <c r="P21" s="16" t="str">
        <f t="shared" si="18"/>
        <v/>
      </c>
      <c r="Q21" s="16" t="str">
        <f t="shared" si="19"/>
        <v/>
      </c>
      <c r="R21" s="16" t="str">
        <f t="shared" si="19"/>
        <v/>
      </c>
      <c r="S21" s="16" t="str">
        <f t="shared" si="19"/>
        <v/>
      </c>
      <c r="T21" s="16" t="str">
        <f t="shared" si="19"/>
        <v/>
      </c>
      <c r="U21" s="16" t="str">
        <f t="shared" si="19"/>
        <v/>
      </c>
      <c r="V21" s="16" t="str">
        <f t="shared" si="19"/>
        <v/>
      </c>
      <c r="W21" s="16" t="str">
        <f t="shared" si="19"/>
        <v/>
      </c>
      <c r="X21" s="16" t="str">
        <f t="shared" si="19"/>
        <v/>
      </c>
      <c r="Y21" s="16" t="str">
        <f t="shared" si="19"/>
        <v/>
      </c>
      <c r="Z21" s="16" t="str">
        <f t="shared" si="19"/>
        <v/>
      </c>
      <c r="AA21" s="16">
        <f t="shared" si="20"/>
        <v>1</v>
      </c>
      <c r="AB21" s="16" t="str">
        <f t="shared" si="20"/>
        <v/>
      </c>
      <c r="AC21" s="16" t="str">
        <f t="shared" si="20"/>
        <v/>
      </c>
      <c r="AD21" s="16" t="str">
        <f t="shared" si="20"/>
        <v/>
      </c>
      <c r="AE21" s="16" t="str">
        <f t="shared" si="20"/>
        <v/>
      </c>
      <c r="AF21" s="16" t="str">
        <f t="shared" si="20"/>
        <v/>
      </c>
      <c r="AG21" s="16" t="str">
        <f t="shared" si="20"/>
        <v/>
      </c>
      <c r="AH21" s="16" t="str">
        <f t="shared" si="20"/>
        <v/>
      </c>
    </row>
    <row r="22" spans="1:34" s="26" customFormat="1" ht="40.15" customHeight="1" x14ac:dyDescent="0.35">
      <c r="A22" s="17"/>
      <c r="B22" s="59"/>
      <c r="C22" s="15"/>
      <c r="D22" s="37"/>
      <c r="E22" s="38"/>
      <c r="F22" s="15"/>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row>
    <row r="23" spans="1:34" s="26" customFormat="1" ht="40.15" customHeight="1" x14ac:dyDescent="0.35">
      <c r="A23" s="19"/>
      <c r="B23" s="50" t="s">
        <v>15</v>
      </c>
      <c r="C23" s="15"/>
      <c r="D23" s="39"/>
      <c r="E23" s="40"/>
      <c r="F23" s="15"/>
      <c r="G23" s="41"/>
      <c r="H23" s="41"/>
      <c r="I23" s="41"/>
      <c r="J23" s="41"/>
      <c r="K23" s="41"/>
      <c r="L23" s="41"/>
      <c r="M23" s="41"/>
      <c r="N23" s="41"/>
      <c r="O23" s="41"/>
      <c r="P23" s="41"/>
      <c r="Q23" s="41"/>
      <c r="R23" s="41"/>
      <c r="S23" s="41"/>
      <c r="T23" s="41"/>
      <c r="U23" s="41"/>
      <c r="V23" s="41"/>
      <c r="W23" s="41"/>
    </row>
    <row r="24" spans="1:34" ht="30" customHeight="1" x14ac:dyDescent="0.35">
      <c r="E24" s="42"/>
      <c r="F24" s="43"/>
    </row>
  </sheetData>
  <mergeCells count="3">
    <mergeCell ref="B2:F2"/>
    <mergeCell ref="G2:L2"/>
    <mergeCell ref="M2:R2"/>
  </mergeCells>
  <conditionalFormatting sqref="G6:V23">
    <cfRule type="expression" dxfId="11" priority="29">
      <formula>AND(TODAY()&gt;=G$7,TODAY()&lt;H$7)</formula>
    </cfRule>
  </conditionalFormatting>
  <conditionalFormatting sqref="G23:W23">
    <cfRule type="expression" dxfId="10" priority="50" stopIfTrue="1">
      <formula>AND(#REF!="Low Risk",G$7&gt;=#REF!,G$7&lt;=#REF!+#REF!-1)</formula>
    </cfRule>
    <cfRule type="expression" dxfId="9" priority="51" stopIfTrue="1">
      <formula>AND(#REF!="High Risk",G$7&gt;=#REF!,G$7&lt;=#REF!+#REF!-1)</formula>
    </cfRule>
    <cfRule type="expression" dxfId="8" priority="52" stopIfTrue="1">
      <formula>AND(#REF!="On Track",G$7&gt;=#REF!,G$7&lt;=#REF!+#REF!-1)</formula>
    </cfRule>
    <cfRule type="expression" dxfId="7" priority="53" stopIfTrue="1">
      <formula>AND(#REF!="Med Risk",G$7&gt;=#REF!,G$7&lt;=#REF!+#REF!-1)</formula>
    </cfRule>
    <cfRule type="expression" dxfId="6" priority="54" stopIfTrue="1">
      <formula>AND(LEN(#REF!)=0,G$7&gt;=#REF!,G$7&lt;=#REF!+#REF!-1)</formula>
    </cfRule>
  </conditionalFormatting>
  <conditionalFormatting sqref="G8:AH22">
    <cfRule type="expression" dxfId="5" priority="134" stopIfTrue="1">
      <formula>AND($C8="Low Risk",G$7&gt;=$D8,G$7&lt;=$D8+$E8-1)</formula>
    </cfRule>
    <cfRule type="expression" dxfId="4" priority="135" stopIfTrue="1">
      <formula>AND($C8="High Risk",G$7&gt;=$D8,G$7&lt;=$D8+$E8-1)</formula>
    </cfRule>
    <cfRule type="expression" dxfId="3" priority="136" stopIfTrue="1">
      <formula>AND($C8="On Track",G$7&gt;=$D8,G$7&lt;=$D8+$E8-1)</formula>
    </cfRule>
    <cfRule type="expression" dxfId="2" priority="137" stopIfTrue="1">
      <formula>AND($C8="Med Risk",G$7&gt;=$D8,G$7&lt;=$D8+$E8-1)</formula>
    </cfRule>
    <cfRule type="expression" dxfId="1" priority="138" stopIfTrue="1">
      <formula>AND(LEN($C8)=0,G$7&gt;=$D8,G$7&lt;=$D8+$E8-1)</formula>
    </cfRule>
  </conditionalFormatting>
  <conditionalFormatting sqref="W22:W23 W6:W19 X7:AH19 W20:AH21 X22:AH22">
    <cfRule type="expression" dxfId="0" priority="62">
      <formula>AND(TODAY()&gt;=W$7,TODAY()&lt;#REF!)</formula>
    </cfRule>
  </conditionalFormatting>
  <dataValidations xWindow="318" yWindow="529" count="11">
    <dataValidation allowBlank="1" showInputMessage="1" showErrorMessage="1" prompt="This row marks the end of the Gantt milestone data. DO NOT enter anything in this row. _x000a_To add more items, insert new rows above this one._x000a_" sqref="A23" xr:uid="{40DD2DE4-72E1-4F6B-91C9-C6AEE5D48DE0}"/>
    <dataValidation allowBlank="1" showInputMessage="1" showErrorMessage="1" prompt="Enter Project information starting in cell B11 through cell G11. _x000a_Enter Milestone Description, select a Category, assign someone to the task, and enter the progress, start date, and number of days for the task to start charting._x000a_" sqref="A9" xr:uid="{48EBF2C1-1949-407F-A5A0-AA3A19560D5B}"/>
    <dataValidation allowBlank="1" showInputMessage="1" showErrorMessage="1" prompt="This row contains headers for the project schedule.  B9 through G9 contains schedule information.  Cells I9 through BL9 contain the first letter of each day of the week for the date above that heading._x000a_All project timeline charting is auto generated." sqref="A7" xr:uid="{91B7B4FE-4AF6-4CED-88F8-D4A8638035BE}"/>
    <dataValidation allowBlank="1" showInputMessage="1" showErrorMessage="1" prompt="A scrollbar is in cells I8 through BL8. _x000a_To jump forward or backward in the timeline, enter a value of 0 or higher in cell C7._x000a_A value of 0 takes you to the beginning of the chart." sqref="A6" xr:uid="{9DD975B2-E7C5-40B9-A62D-543C3F746812}"/>
    <dataValidation allowBlank="1" showInputMessage="1" showErrorMessage="1" prompt="Enter the name of the Project Lead in cell B5. Enter the Project Start date in cell C6 or allow the sample formula to find the smallest date value from the Gantt Data table.  _x000a_Project Start Date: label is in cell B6." sqref="A5" xr:uid="{EC568EB2-0152-4843-AF1B-A72682E68CF3}"/>
    <dataValidation allowBlank="1" showInputMessage="1" showErrorMessage="1" prompt="Enter Company Name in cell B4._x000a_A legend is in cells I4 through AC4.  The Legend label is in cell G4." sqref="A4" xr:uid="{7CBFB9BA-8299-44AD-BF87-1A093C0C764C}"/>
    <dataValidation allowBlank="1" showInputMessage="1" showErrorMessage="1" promptTitle="Create a Gantt Chart " prompt="Enter title of this project in cell B2. _x000a_Information about how to use this worksheet, including instructions for screen readers and the author of this workbook is in the About worksheet._x000a_Continue navigating down column A to hear further instructions." sqref="A2" xr:uid="{028E9A32-09B9-439B-9AA6-676C2FC6A913}"/>
    <dataValidation type="list" allowBlank="1" showInputMessage="1" sqref="C9" xr:uid="{F40F6F69-0E2D-4E7C-8EE3-0108628EEB8F}">
      <formula1>"Goal,Milestone,On Track, Low Risk, Med Risk, High Risk"</formula1>
    </dataValidation>
    <dataValidation type="list" allowBlank="1" showInputMessage="1" showErrorMessage="1" sqref="C8 C10:C22" xr:uid="{D4ED6ACD-5E84-4C1D-979F-ABBDA7DF291F}">
      <formula1>"Goal,Milestone,On Track, Low Risk, Med Risk, High Risk"</formula1>
    </dataValidation>
    <dataValidation type="whole" operator="greaterThanOrEqual" allowBlank="1" showInputMessage="1" promptTitle="Scrolling Increment" prompt="Changing this number will scroll the Gantt Chart view." sqref="C5" xr:uid="{F095799D-C872-4352-A791-7CE6334FB188}">
      <formula1>0</formula1>
    </dataValidation>
    <dataValidation allowBlank="1" showInputMessage="1" showErrorMessage="1" prompt="This is an empty row" sqref="A22" xr:uid="{BE1A60CD-4313-43D0-B101-DE667B5796F8}"/>
  </dataValidations>
  <printOptions horizontalCentered="1"/>
  <pageMargins left="0.25" right="0.25" top="0.5" bottom="0.5" header="0.3" footer="0.3"/>
  <pageSetup scale="45" fitToHeight="0" orientation="landscape" r:id="rId1"/>
  <headerFooter differentFirst="1" scaleWithDoc="0">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49" id="{E76FDAB3-BB5B-4BD9-B61E-EFFB9FC36D9D}">
            <x14:iconSet iconSet="3Stars" showValue="0" custom="1">
              <x14:cfvo type="percent">
                <xm:f>0</xm:f>
              </x14:cfvo>
              <x14:cfvo type="num">
                <xm:f>1</xm:f>
              </x14:cfvo>
              <x14:cfvo type="num">
                <xm:f>2</xm:f>
              </x14:cfvo>
              <x14:cfIcon iconSet="NoIcons" iconId="0"/>
              <x14:cfIcon iconSet="3Flags" iconId="1"/>
              <x14:cfIcon iconSet="3Signs" iconId="0"/>
            </x14:iconSet>
          </x14:cfRule>
          <xm:sqref>G23:W23</xm:sqref>
        </x14:conditionalFormatting>
        <x14:conditionalFormatting xmlns:xm="http://schemas.microsoft.com/office/excel/2006/main">
          <x14:cfRule type="iconSet" priority="133" id="{04FD1EDD-558D-47DC-97C9-4CBFCA8422A7}">
            <x14:iconSet iconSet="3Stars" showValue="0" custom="1">
              <x14:cfvo type="percent">
                <xm:f>0</xm:f>
              </x14:cfvo>
              <x14:cfvo type="num">
                <xm:f>1</xm:f>
              </x14:cfvo>
              <x14:cfvo type="num">
                <xm:f>2</xm:f>
              </x14:cfvo>
              <x14:cfIcon iconSet="NoIcons" iconId="0"/>
              <x14:cfIcon iconSet="3Flags" iconId="1"/>
              <x14:cfIcon iconSet="3Signs" iconId="0"/>
            </x14:iconSet>
          </x14:cfRule>
          <xm:sqref>G8:AH22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c9e15a3-223f-4584-afb1-1dbe0b3878fa" xsi:nil="true"/>
    <lcf76f155ced4ddcb4097134ff3c332f xmlns="55eb7663-75cc-4f64-9609-52561375e7a6">
      <Terms xmlns="http://schemas.microsoft.com/office/infopath/2007/PartnerControls"/>
    </lcf76f155ced4ddcb4097134ff3c332f>
    <_EndDate xmlns="http://schemas.microsoft.com/sharepoint/v3/fields">2023-12-14T20:55:31+00:00</_EndDate>
    <StartDate xmlns="http://schemas.microsoft.com/sharepoint/v3">2023-12-14T20:55:31+00:00</StartDate>
    <Location xmlns="http://schemas.microsoft.com/sharepoint/v3/fields" xsi:nil="true"/>
    <Meeting_x0020_Type xmlns="734dc620-9a3c-4363-b6b2-552d0a5c0ad8" xsi:nil="true"/>
    <DocumentSetDescription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76674D47D81254AAE898D727025BAAD" ma:contentTypeVersion="22" ma:contentTypeDescription="Create a new document." ma:contentTypeScope="" ma:versionID="c00f43f87363001efbc40a87275c0a37">
  <xsd:schema xmlns:xsd="http://www.w3.org/2001/XMLSchema" xmlns:xs="http://www.w3.org/2001/XMLSchema" xmlns:p="http://schemas.microsoft.com/office/2006/metadata/properties" xmlns:ns1="http://schemas.microsoft.com/sharepoint/v3" xmlns:ns2="734dc620-9a3c-4363-b6b2-552d0a5c0ad8" xmlns:ns3="http://schemas.microsoft.com/sharepoint/v3/fields" xmlns:ns4="55eb7663-75cc-4f64-9609-52561375e7a6" xmlns:ns5="3c9e15a3-223f-4584-afb1-1dbe0b3878fa" targetNamespace="http://schemas.microsoft.com/office/2006/metadata/properties" ma:root="true" ma:fieldsID="1844de7207940b2ae2015fd741702f95" ns1:_="" ns2:_="" ns3:_="" ns4:_="" ns5:_="">
    <xsd:import namespace="http://schemas.microsoft.com/sharepoint/v3"/>
    <xsd:import namespace="734dc620-9a3c-4363-b6b2-552d0a5c0ad8"/>
    <xsd:import namespace="http://schemas.microsoft.com/sharepoint/v3/fields"/>
    <xsd:import namespace="55eb7663-75cc-4f64-9609-52561375e7a6"/>
    <xsd:import namespace="3c9e15a3-223f-4584-afb1-1dbe0b3878fa"/>
    <xsd:element name="properties">
      <xsd:complexType>
        <xsd:sequence>
          <xsd:element name="documentManagement">
            <xsd:complexType>
              <xsd:all>
                <xsd:element ref="ns2:Meeting_x0020_Type" minOccurs="0"/>
                <xsd:element ref="ns1:StartDate" minOccurs="0"/>
                <xsd:element ref="ns3:_EndDate" minOccurs="0"/>
                <xsd:element ref="ns3:Location" minOccurs="0"/>
                <xsd:element ref="ns4:MediaServiceMetadata" minOccurs="0"/>
                <xsd:element ref="ns4:MediaServiceFastMetadata" minOccurs="0"/>
                <xsd:element ref="ns4:MediaServiceAutoKeyPoints" minOccurs="0"/>
                <xsd:element ref="ns4:MediaServiceKeyPoints" minOccurs="0"/>
                <xsd:element ref="ns2:SharedWithUsers" minOccurs="0"/>
                <xsd:element ref="ns2:SharedWithDetails" minOccurs="0"/>
                <xsd:element ref="ns4:MediaServiceDateTaken" minOccurs="0"/>
                <xsd:element ref="ns4:MediaServiceAutoTags" minOccurs="0"/>
                <xsd:element ref="ns4:MediaServiceGenerationTime" minOccurs="0"/>
                <xsd:element ref="ns4:MediaServiceEventHashCode" minOccurs="0"/>
                <xsd:element ref="ns4:MediaLengthInSeconds" minOccurs="0"/>
                <xsd:element ref="ns4:MediaServiceOCR" minOccurs="0"/>
                <xsd:element ref="ns4:MediaServiceLocation" minOccurs="0"/>
                <xsd:element ref="ns4:lcf76f155ced4ddcb4097134ff3c332f" minOccurs="0"/>
                <xsd:element ref="ns5:TaxCatchAll" minOccurs="0"/>
                <xsd:element ref="ns4:MediaServiceObjectDetectorVersions" minOccurs="0"/>
                <xsd:element ref="ns4:MediaServiceSearchProperties" minOccurs="0"/>
                <xsd:element ref="ns1:DocumentSet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9" nillable="true" ma:displayName="Start Date" ma:default="[today]" ma:format="DateOnly" ma:indexed="true" ma:internalName="StartDate">
      <xsd:simpleType>
        <xsd:restriction base="dms:DateTime"/>
      </xsd:simpleType>
    </xsd:element>
    <xsd:element name="DocumentSetDescription" ma:index="30" nillable="true" ma:displayName="Description" ma:description="A description of the Document Set" ma:internalName="DocumentSet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4dc620-9a3c-4363-b6b2-552d0a5c0ad8" elementFormDefault="qualified">
    <xsd:import namespace="http://schemas.microsoft.com/office/2006/documentManagement/types"/>
    <xsd:import namespace="http://schemas.microsoft.com/office/infopath/2007/PartnerControls"/>
    <xsd:element name="Meeting_x0020_Type" ma:index="8" nillable="true" ma:displayName="Meeting Type" ma:format="Dropdown" ma:internalName="Meeting_x0020_Type" ma:readOnly="false">
      <xsd:simpleType>
        <xsd:union memberTypes="dms:Text">
          <xsd:simpleType>
            <xsd:restriction base="dms:Choice">
              <xsd:enumeration value="Commissioners' Conference"/>
              <xsd:enumeration value="Fall National"/>
              <xsd:enumeration value="Insurance Summit"/>
              <xsd:enumeration value="Leadership Forum"/>
              <xsd:enumeration value="Mid-Year ExCo and RT"/>
              <xsd:enumeration value="Spring National"/>
              <xsd:enumeration value="Summer National"/>
              <xsd:enumeration value="IAO Leadership Brief"/>
            </xsd:restriction>
          </xsd:simpleType>
        </xsd:union>
      </xsd:simple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0" nillable="true" ma:displayName="End Date" ma:default="[today]" ma:format="DateOnly" ma:internalName="_EndDate">
      <xsd:simpleType>
        <xsd:restriction base="dms:DateTime"/>
      </xsd:simpleType>
    </xsd:element>
    <xsd:element name="Location" ma:index="11" nillable="true" ma:displayName="Location" ma:internalName="Loca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eb7663-75cc-4f64-9609-52561375e7a6"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ternalName="MediaServiceLocation" ma:readOnly="true">
      <xsd:simpleType>
        <xsd:restriction base="dms:Text"/>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c28e0220-fee2-4e32-9192-0559fdf47d5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9e15a3-223f-4584-afb1-1dbe0b3878fa"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b1fe78a2-4e71-403c-bd98-a83249bb9193}" ma:internalName="TaxCatchAll" ma:showField="CatchAllData" ma:web="734dc620-9a3c-4363-b6b2-552d0a5c0a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883285-D857-47EF-A1A9-E8E7F63514D4}">
  <ds:schemaRefs>
    <ds:schemaRef ds:uri="http://purl.org/dc/dcmitype/"/>
    <ds:schemaRef ds:uri="734dc620-9a3c-4363-b6b2-552d0a5c0ad8"/>
    <ds:schemaRef ds:uri="3c9e15a3-223f-4584-afb1-1dbe0b3878fa"/>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http://purl.org/dc/elements/1.1/"/>
    <ds:schemaRef ds:uri="55eb7663-75cc-4f64-9609-52561375e7a6"/>
    <ds:schemaRef ds:uri="http://schemas.microsoft.com/sharepoint/v3"/>
    <ds:schemaRef ds:uri="http://schemas.microsoft.com/sharepoint/v3/field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A37E0B0F-30DE-4F34-AEA0-55B034039AA9}">
  <ds:schemaRefs>
    <ds:schemaRef ds:uri="http://schemas.microsoft.com/sharepoint/v3/contenttype/forms"/>
  </ds:schemaRefs>
</ds:datastoreItem>
</file>

<file path=customXml/itemProps3.xml><?xml version="1.0" encoding="utf-8"?>
<ds:datastoreItem xmlns:ds="http://schemas.openxmlformats.org/officeDocument/2006/customXml" ds:itemID="{0F04F828-62AC-468E-9E12-12CC54E987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34dc620-9a3c-4363-b6b2-552d0a5c0ad8"/>
    <ds:schemaRef ds:uri="http://schemas.microsoft.com/sharepoint/v3/fields"/>
    <ds:schemaRef ds:uri="55eb7663-75cc-4f64-9609-52561375e7a6"/>
    <ds:schemaRef ds:uri="3c9e15a3-223f-4584-afb1-1dbe0b3878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GOES SG Meeting Plan</vt:lpstr>
      <vt:lpstr>Project Plan</vt:lpstr>
      <vt:lpstr>'Project Plan'!Print_Titles</vt:lpstr>
      <vt:lpstr>'Project Plan'!Project_Start</vt:lpstr>
      <vt:lpstr>'Project Plan'!Scrolling_Increment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O'Neal, Scott</dc:creator>
  <cp:keywords/>
  <dc:description/>
  <cp:lastModifiedBy>O'Neal, Scott</cp:lastModifiedBy>
  <cp:revision/>
  <dcterms:created xsi:type="dcterms:W3CDTF">2023-12-14T19:33:28Z</dcterms:created>
  <dcterms:modified xsi:type="dcterms:W3CDTF">2024-10-06T13:47:09Z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0x010100376674D47D81254AAE898D727025BAAD</vt:lpwstr>
  </property>
  <property fmtid="{D5CDD505-2E9C-101B-9397-08002B2CF9AE}" pid="3" name="MediaServiceImageTags">
    <vt:lpwstr/>
  </property>
</Properties>
</file>