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naiconline.sharepoint.com/sites/NAICSupportStaffHub/Member Meetings/A CMTE/LATF/2025-1 Spring/GOES SG Calls/12 11/"/>
    </mc:Choice>
  </mc:AlternateContent>
  <xr:revisionPtr revIDLastSave="706" documentId="8_{D5E6B81A-D4A3-440C-8D9C-0952A9F2B4CC}" xr6:coauthVersionLast="47" xr6:coauthVersionMax="47" xr10:uidLastSave="{E6A7C782-1E28-43DC-943E-97C650225406}"/>
  <bookViews>
    <workbookView xWindow="6930" yWindow="1545" windowWidth="42225" windowHeight="18450" xr2:uid="{F1B96BA0-8173-4228-B0ED-E444E4A86199}"/>
  </bookViews>
  <sheets>
    <sheet name="GOES SG Meeting Plan" sheetId="1" r:id="rId1"/>
    <sheet name="Project Plan" sheetId="3" r:id="rId2"/>
  </sheets>
  <definedNames>
    <definedName name="_xlnm.Print_Titles" localSheetId="1">'Project Plan'!$6:$7</definedName>
    <definedName name="Project_Start" localSheetId="1">'Project Plan'!$C$4</definedName>
    <definedName name="Project_Start">#REF!</definedName>
    <definedName name="Scrolling_Increment" localSheetId="1">'Project Plan'!$C$5</definedName>
    <definedName name="Scrolling_Increment">#REF!</definedName>
    <definedName name="Today" localSheetId="1">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3" l="1"/>
  <c r="H7" i="3" s="1"/>
  <c r="I7" i="3" s="1"/>
  <c r="J7" i="3" s="1"/>
  <c r="K7" i="3" s="1"/>
  <c r="L7" i="3" s="1"/>
  <c r="M7" i="3" s="1"/>
  <c r="N7" i="3" s="1"/>
  <c r="O7" i="3" s="1"/>
  <c r="P7" i="3" s="1"/>
  <c r="Q7" i="3" s="1"/>
  <c r="R7" i="3" s="1"/>
  <c r="S7" i="3" s="1"/>
  <c r="T7" i="3" s="1"/>
  <c r="U7" i="3" s="1"/>
  <c r="V7" i="3" s="1"/>
  <c r="W7" i="3" s="1"/>
  <c r="H8" i="3"/>
  <c r="J20" i="3" l="1"/>
  <c r="G20" i="3"/>
  <c r="O20" i="3"/>
  <c r="W20" i="3"/>
  <c r="K21" i="3"/>
  <c r="S21" i="3"/>
  <c r="H20" i="3"/>
  <c r="P20" i="3"/>
  <c r="L21" i="3"/>
  <c r="T21" i="3"/>
  <c r="I20" i="3"/>
  <c r="Q20" i="3"/>
  <c r="M21" i="3"/>
  <c r="U21" i="3"/>
  <c r="R20" i="3"/>
  <c r="N21" i="3"/>
  <c r="V21" i="3"/>
  <c r="K20" i="3"/>
  <c r="S20" i="3"/>
  <c r="G21" i="3"/>
  <c r="O21" i="3"/>
  <c r="W21" i="3"/>
  <c r="L20" i="3"/>
  <c r="T20" i="3"/>
  <c r="H21" i="3"/>
  <c r="P21" i="3"/>
  <c r="M20" i="3"/>
  <c r="U20" i="3"/>
  <c r="I21" i="3"/>
  <c r="Q21" i="3"/>
  <c r="N20" i="3"/>
  <c r="V20" i="3"/>
  <c r="J21" i="3"/>
  <c r="R21" i="3"/>
  <c r="H14" i="3"/>
  <c r="X7" i="3"/>
  <c r="J14" i="3"/>
  <c r="R14" i="3"/>
  <c r="T14" i="3"/>
  <c r="N14" i="3"/>
  <c r="V14" i="3"/>
  <c r="P14" i="3"/>
  <c r="I14" i="3"/>
  <c r="Q14" i="3"/>
  <c r="K14" i="3"/>
  <c r="S14" i="3"/>
  <c r="L14" i="3"/>
  <c r="M14" i="3"/>
  <c r="U14" i="3"/>
  <c r="G14" i="3"/>
  <c r="O14" i="3"/>
  <c r="W14" i="3"/>
  <c r="K16" i="3"/>
  <c r="S16" i="3"/>
  <c r="K15" i="3"/>
  <c r="L16" i="3"/>
  <c r="T16" i="3"/>
  <c r="S15" i="3"/>
  <c r="M16" i="3"/>
  <c r="U16" i="3"/>
  <c r="H16" i="3"/>
  <c r="P16" i="3"/>
  <c r="I16" i="3"/>
  <c r="Q16" i="3"/>
  <c r="N16" i="3"/>
  <c r="V16" i="3"/>
  <c r="J16" i="3"/>
  <c r="R16" i="3"/>
  <c r="G16" i="3"/>
  <c r="O16" i="3"/>
  <c r="W16" i="3"/>
  <c r="L15" i="3"/>
  <c r="T15" i="3"/>
  <c r="R18" i="3"/>
  <c r="V15" i="3"/>
  <c r="O15" i="3"/>
  <c r="U18" i="3"/>
  <c r="H15" i="3"/>
  <c r="M15" i="3"/>
  <c r="U15" i="3"/>
  <c r="N15" i="3"/>
  <c r="G15" i="3"/>
  <c r="W15" i="3"/>
  <c r="P15" i="3"/>
  <c r="I15" i="3"/>
  <c r="Q15" i="3"/>
  <c r="J15" i="3"/>
  <c r="R15" i="3"/>
  <c r="D17" i="3"/>
  <c r="K17" i="3" s="1"/>
  <c r="T18" i="3"/>
  <c r="X21" i="3" l="1"/>
  <c r="X20" i="3"/>
  <c r="Y7" i="3"/>
  <c r="X12" i="3"/>
  <c r="X15" i="3"/>
  <c r="X16" i="3"/>
  <c r="X9" i="3"/>
  <c r="X17" i="3"/>
  <c r="X10" i="3"/>
  <c r="X18" i="3"/>
  <c r="X13" i="3"/>
  <c r="X14" i="3"/>
  <c r="I17" i="3"/>
  <c r="M17" i="3"/>
  <c r="Q17" i="3"/>
  <c r="V17" i="3"/>
  <c r="V18" i="3"/>
  <c r="M18" i="3"/>
  <c r="N17" i="3"/>
  <c r="P17" i="3"/>
  <c r="W17" i="3"/>
  <c r="S18" i="3"/>
  <c r="W18" i="3"/>
  <c r="Q18" i="3"/>
  <c r="I18" i="3"/>
  <c r="J18" i="3"/>
  <c r="R17" i="3"/>
  <c r="J17" i="3"/>
  <c r="N18" i="3"/>
  <c r="S17" i="3"/>
  <c r="H17" i="3"/>
  <c r="O17" i="3"/>
  <c r="K18" i="3"/>
  <c r="O18" i="3"/>
  <c r="U17" i="3"/>
  <c r="T17" i="3"/>
  <c r="G18" i="3"/>
  <c r="P18" i="3"/>
  <c r="G17" i="3"/>
  <c r="H18" i="3"/>
  <c r="L18" i="3"/>
  <c r="L17" i="3"/>
  <c r="Y21" i="3" l="1"/>
  <c r="Y20" i="3"/>
  <c r="Y9" i="3"/>
  <c r="Y12" i="3"/>
  <c r="Y10" i="3"/>
  <c r="Y13" i="3"/>
  <c r="Y15" i="3"/>
  <c r="Y14" i="3"/>
  <c r="Y17" i="3"/>
  <c r="Y16" i="3"/>
  <c r="Z7" i="3"/>
  <c r="Y18" i="3"/>
  <c r="G12" i="3"/>
  <c r="G13" i="3"/>
  <c r="G10" i="3"/>
  <c r="G9" i="3"/>
  <c r="Z21" i="3" l="1"/>
  <c r="Z20" i="3"/>
  <c r="Z13" i="3"/>
  <c r="Z16" i="3"/>
  <c r="Z15" i="3"/>
  <c r="Z18" i="3"/>
  <c r="Z17" i="3"/>
  <c r="AA7" i="3"/>
  <c r="Z12" i="3"/>
  <c r="Z10" i="3"/>
  <c r="Z14" i="3"/>
  <c r="Z9" i="3"/>
  <c r="H13" i="3"/>
  <c r="H12" i="3"/>
  <c r="H10" i="3"/>
  <c r="H9" i="3"/>
  <c r="AA20" i="3" l="1"/>
  <c r="AA21" i="3"/>
  <c r="AA10" i="3"/>
  <c r="AA15" i="3"/>
  <c r="AA17" i="3"/>
  <c r="AA16" i="3"/>
  <c r="AA12" i="3"/>
  <c r="AA13" i="3"/>
  <c r="AA18" i="3"/>
  <c r="AA14" i="3"/>
  <c r="AB7" i="3"/>
  <c r="AA9" i="3"/>
  <c r="I12" i="3"/>
  <c r="I9" i="3"/>
  <c r="I13" i="3"/>
  <c r="I10" i="3"/>
  <c r="AB20" i="3" l="1"/>
  <c r="AB21" i="3"/>
  <c r="AB14" i="3"/>
  <c r="AB9" i="3"/>
  <c r="AB16" i="3"/>
  <c r="AB12" i="3"/>
  <c r="AB18" i="3"/>
  <c r="AB15" i="3"/>
  <c r="AB10" i="3"/>
  <c r="AB13" i="3"/>
  <c r="AC7" i="3"/>
  <c r="AB17" i="3"/>
  <c r="J10" i="3"/>
  <c r="J12" i="3"/>
  <c r="J9" i="3"/>
  <c r="J13" i="3"/>
  <c r="AC20" i="3" l="1"/>
  <c r="AC21" i="3"/>
  <c r="AC10" i="3"/>
  <c r="AC9" i="3"/>
  <c r="AC14" i="3"/>
  <c r="AD7" i="3"/>
  <c r="AC15" i="3"/>
  <c r="AC12" i="3"/>
  <c r="AC16" i="3"/>
  <c r="AC13" i="3"/>
  <c r="AC18" i="3"/>
  <c r="AC17" i="3"/>
  <c r="K13" i="3"/>
  <c r="K9" i="3"/>
  <c r="K12" i="3"/>
  <c r="K10" i="3"/>
  <c r="AD20" i="3" l="1"/>
  <c r="AD21" i="3"/>
  <c r="AD10" i="3"/>
  <c r="AD13" i="3"/>
  <c r="AD16" i="3"/>
  <c r="AD9" i="3"/>
  <c r="AD18" i="3"/>
  <c r="AD12" i="3"/>
  <c r="AE7" i="3"/>
  <c r="AD15" i="3"/>
  <c r="AD17" i="3"/>
  <c r="AD14" i="3"/>
  <c r="L13" i="3"/>
  <c r="L12" i="3"/>
  <c r="L10" i="3"/>
  <c r="L9" i="3"/>
  <c r="AE21" i="3" l="1"/>
  <c r="AE20" i="3"/>
  <c r="AE10" i="3"/>
  <c r="AF7" i="3"/>
  <c r="AE14" i="3"/>
  <c r="AE16" i="3"/>
  <c r="AE9" i="3"/>
  <c r="AE13" i="3"/>
  <c r="AE18" i="3"/>
  <c r="AE17" i="3"/>
  <c r="AE15" i="3"/>
  <c r="AE12" i="3"/>
  <c r="M12" i="3"/>
  <c r="M10" i="3"/>
  <c r="M9" i="3"/>
  <c r="M13" i="3"/>
  <c r="AF21" i="3" l="1"/>
  <c r="AF20" i="3"/>
  <c r="AF10" i="3"/>
  <c r="AF15" i="3"/>
  <c r="AF17" i="3"/>
  <c r="AF14" i="3"/>
  <c r="AF12" i="3"/>
  <c r="AF13" i="3"/>
  <c r="AF18" i="3"/>
  <c r="AF16" i="3"/>
  <c r="AG7" i="3"/>
  <c r="AF9" i="3"/>
  <c r="N10" i="3"/>
  <c r="N9" i="3"/>
  <c r="N13" i="3"/>
  <c r="N12" i="3"/>
  <c r="AG21" i="3" l="1"/>
  <c r="AG20" i="3"/>
  <c r="AG16" i="3"/>
  <c r="AG12" i="3"/>
  <c r="AG17" i="3"/>
  <c r="AG9" i="3"/>
  <c r="AH7" i="3"/>
  <c r="AG10" i="3"/>
  <c r="AG13" i="3"/>
  <c r="AG15" i="3"/>
  <c r="AG14" i="3"/>
  <c r="AG18" i="3"/>
  <c r="O9" i="3"/>
  <c r="O13" i="3"/>
  <c r="O10" i="3"/>
  <c r="O12" i="3"/>
  <c r="AH21" i="3" l="1"/>
  <c r="AH20" i="3"/>
  <c r="AH12" i="3"/>
  <c r="AH15" i="3"/>
  <c r="AH13" i="3"/>
  <c r="AH9" i="3"/>
  <c r="AH17" i="3"/>
  <c r="AH14" i="3"/>
  <c r="AH10" i="3"/>
  <c r="AH16" i="3"/>
  <c r="AH18" i="3"/>
  <c r="P13" i="3"/>
  <c r="P10" i="3"/>
  <c r="P12" i="3"/>
  <c r="P9" i="3"/>
  <c r="Q12" i="3" l="1"/>
  <c r="Q10" i="3"/>
  <c r="Q13" i="3"/>
  <c r="Q9" i="3"/>
  <c r="R10" i="3" l="1"/>
  <c r="R13" i="3"/>
  <c r="R12" i="3"/>
  <c r="R9" i="3"/>
  <c r="S13" i="3" l="1"/>
  <c r="S9" i="3"/>
  <c r="S12" i="3"/>
  <c r="S10" i="3"/>
  <c r="T13" i="3" l="1"/>
  <c r="T12" i="3"/>
  <c r="T9" i="3"/>
  <c r="T10" i="3"/>
  <c r="U12" i="3" l="1"/>
  <c r="U10" i="3"/>
  <c r="U13" i="3"/>
  <c r="U9" i="3"/>
  <c r="V10" i="3" l="1"/>
  <c r="V9" i="3"/>
  <c r="V13" i="3"/>
  <c r="V12" i="3"/>
  <c r="W9" i="3" l="1"/>
  <c r="W12" i="3"/>
  <c r="W10" i="3"/>
  <c r="W13" i="3"/>
</calcChain>
</file>

<file path=xl/sharedStrings.xml><?xml version="1.0" encoding="utf-8"?>
<sst xmlns="http://schemas.openxmlformats.org/spreadsheetml/2006/main" count="45" uniqueCount="35">
  <si>
    <t>Meeting Discussion Topic</t>
  </si>
  <si>
    <t>Notes</t>
  </si>
  <si>
    <t>Timing</t>
  </si>
  <si>
    <t>Legend:</t>
  </si>
  <si>
    <t>On track</t>
  </si>
  <si>
    <t>Low risk</t>
  </si>
  <si>
    <t>Med risk</t>
  </si>
  <si>
    <t>High risk</t>
  </si>
  <si>
    <t>Unassigned</t>
  </si>
  <si>
    <t>Project start date:</t>
  </si>
  <si>
    <t>Milestone description</t>
  </si>
  <si>
    <t>Category</t>
  </si>
  <si>
    <t>Start</t>
  </si>
  <si>
    <t>Milestone</t>
  </si>
  <si>
    <t>On Track</t>
  </si>
  <si>
    <t>To add more data, Insert new rows ABOVE this one</t>
  </si>
  <si>
    <t>Scrolling increment:</t>
  </si>
  <si>
    <t>Days</t>
  </si>
  <si>
    <t>GOES Implementation Timeline</t>
  </si>
  <si>
    <t>NAIC Fall National Meeting</t>
  </si>
  <si>
    <t>Discuss GOES Calibration and Determine any Changes</t>
  </si>
  <si>
    <t>GOES Project Plan</t>
  </si>
  <si>
    <t>LATF Adoption of Valuation Manual Amendments</t>
  </si>
  <si>
    <t>A Committee Adoption of Valuation Manual Amendments</t>
  </si>
  <si>
    <t>NAIC Summerl National Meeting, Adoption of VM Amendments by Exec/Plen</t>
  </si>
  <si>
    <t>GOES Effective for Valuation Manual</t>
  </si>
  <si>
    <t>Draft and Discuss Valuation Manual Amendments</t>
  </si>
  <si>
    <t>Draft and Discuss RBC Blanks Changes</t>
  </si>
  <si>
    <t>RBC Changes Need to be Exposed by 3/31 to be effective for YE 26</t>
  </si>
  <si>
    <t>Life RBC Working Group Adopts RBC Changes</t>
  </si>
  <si>
    <t>NAIC Spring National Meeting, Discuss Model Office Results</t>
  </si>
  <si>
    <t>Perform Model Office Testing on Material GOES Model Changes</t>
  </si>
  <si>
    <t>Equity Calibration</t>
  </si>
  <si>
    <t>Treasury Flooring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</si>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</sst>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
    <numFmt numFmtId="165" formatCode="[$-409]mmm\-yy;@"/>
  </numFmts>
  <fonts count="21" x14ac:knownFonts="1">
    <font>
      <sz val="11"/>
      <color theme="1"/>
      <name val="Calibri"/>
      <family val="2"/>
      <scheme val="minor"/>
    </font>
    <font>
      <b/>
      <sz val="11"/>
      <color theme="1"/>
      <name val="Calibri"/>
      <family val="2"/>
      <scheme val="minor"/>
    </font>
    <font>
      <sz val="14"/>
      <name val="Calibri"/>
      <family val="2"/>
      <scheme val="minor"/>
    </font>
    <font>
      <sz val="11"/>
      <name val="Calibri"/>
      <family val="2"/>
      <scheme val="minor"/>
    </font>
    <font>
      <b/>
      <sz val="16"/>
      <name val="Calibri"/>
      <family val="2"/>
      <scheme val="minor"/>
    </font>
    <font>
      <b/>
      <sz val="14"/>
      <name val="Calibri"/>
      <family val="2"/>
      <scheme val="minor"/>
    </font>
    <font>
      <sz val="1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22"/>
      <color theme="1" tint="0.34998626667073579"/>
      <name val="Calibri Light"/>
      <family val="2"/>
      <scheme val="major"/>
    </font>
    <font>
      <b/>
      <sz val="26"/>
      <name val="Calibri Light"/>
      <family val="2"/>
      <scheme val="major"/>
    </font>
    <font>
      <b/>
      <sz val="22"/>
      <name val="Calibri Light"/>
      <family val="2"/>
      <scheme val="major"/>
    </font>
    <font>
      <b/>
      <sz val="20"/>
      <name val="Calibri Light"/>
      <family val="2"/>
      <scheme val="major"/>
    </font>
    <font>
      <sz val="14"/>
      <color theme="1"/>
      <name val="Calibri"/>
      <family val="2"/>
      <scheme val="minor"/>
    </font>
    <font>
      <b/>
      <sz val="14"/>
      <color theme="0"/>
      <name val="Calibri"/>
      <family val="2"/>
      <scheme val="minor"/>
    </font>
    <font>
      <sz val="16"/>
      <color theme="1"/>
      <name val="Calibri"/>
      <family val="2"/>
      <scheme val="minor"/>
    </font>
    <font>
      <b/>
      <sz val="10"/>
      <color theme="0"/>
      <name val="Calibri"/>
      <family val="2"/>
      <scheme val="minor"/>
    </font>
    <font>
      <sz val="11"/>
      <color theme="2" tint="-9.9978637043366805E-2"/>
      <name val="Calibri"/>
      <family val="2"/>
      <scheme val="minor"/>
    </font>
    <font>
      <b/>
      <sz val="20"/>
      <color theme="8" tint="-0.499984740745262"/>
      <name val="Calibri"/>
      <family val="2"/>
      <scheme val="minor"/>
    </font>
    <font>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6"/>
      </patternFill>
    </fill>
    <fill>
      <patternFill patternType="solid">
        <fgColor theme="0" tint="-4.9989318521683403E-2"/>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rgb="FFC0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34998626667073579"/>
      </right>
      <top/>
      <bottom/>
      <diagonal/>
    </border>
    <border>
      <left style="thin">
        <color theme="0" tint="-0.34998626667073579"/>
      </left>
      <right/>
      <top/>
      <bottom/>
      <diagonal/>
    </border>
    <border>
      <left style="thin">
        <color theme="0" tint="-0.14993743705557422"/>
      </left>
      <right style="thin">
        <color theme="0" tint="-0.14993743705557422"/>
      </right>
      <top/>
      <bottom/>
      <diagonal/>
    </border>
  </borders>
  <cellStyleXfs count="9">
    <xf numFmtId="0" fontId="0" fillId="0" borderId="0"/>
    <xf numFmtId="0" fontId="9" fillId="4" borderId="0" applyNumberFormat="0" applyBorder="0" applyAlignment="0" applyProtection="0"/>
    <xf numFmtId="0" fontId="9" fillId="0" borderId="0"/>
    <xf numFmtId="0" fontId="10" fillId="0" borderId="0" applyNumberFormat="0" applyFill="0" applyBorder="0" applyAlignment="0" applyProtection="0"/>
    <xf numFmtId="0" fontId="14" fillId="0" borderId="0" applyNumberFormat="0" applyFill="0" applyAlignment="0" applyProtection="0"/>
    <xf numFmtId="0" fontId="7" fillId="0" borderId="0" applyNumberFormat="0" applyFill="0" applyProtection="0">
      <alignment horizontal="right" vertical="center" indent="1"/>
    </xf>
    <xf numFmtId="14" fontId="7" fillId="0" borderId="0" applyFont="0" applyFill="0" applyBorder="0">
      <alignment horizontal="center" vertical="center"/>
    </xf>
    <xf numFmtId="9" fontId="7" fillId="0" borderId="0" applyFont="0" applyFill="0" applyBorder="0" applyProtection="0">
      <alignment horizontal="center" vertical="center"/>
    </xf>
    <xf numFmtId="37" fontId="7" fillId="0" borderId="0" applyFont="0" applyFill="0" applyBorder="0" applyProtection="0">
      <alignment horizontal="center" vertical="center"/>
    </xf>
  </cellStyleXfs>
  <cellXfs count="66">
    <xf numFmtId="0" fontId="0" fillId="0" borderId="0" xfId="0"/>
    <xf numFmtId="0" fontId="0" fillId="2" borderId="0" xfId="0" applyFill="1"/>
    <xf numFmtId="0" fontId="0" fillId="2" borderId="0" xfId="0" applyFill="1" applyAlignment="1">
      <alignment wrapText="1"/>
    </xf>
    <xf numFmtId="0" fontId="1" fillId="3" borderId="1" xfId="0" applyFont="1" applyFill="1" applyBorder="1"/>
    <xf numFmtId="0" fontId="1" fillId="3" borderId="2" xfId="0" applyFont="1" applyFill="1" applyBorder="1" applyAlignment="1">
      <alignment wrapText="1"/>
    </xf>
    <xf numFmtId="0" fontId="1" fillId="3" borderId="3" xfId="0" applyFont="1" applyFill="1" applyBorder="1"/>
    <xf numFmtId="0" fontId="0" fillId="0" borderId="0" xfId="0" applyAlignment="1">
      <alignment wrapText="1"/>
    </xf>
    <xf numFmtId="0" fontId="0" fillId="0" borderId="5" xfId="0" applyBorder="1"/>
    <xf numFmtId="0" fontId="0" fillId="0" borderId="7" xfId="0" applyBorder="1"/>
    <xf numFmtId="0" fontId="0" fillId="0" borderId="8" xfId="0" applyBorder="1"/>
    <xf numFmtId="0" fontId="0" fillId="0" borderId="0" xfId="0" quotePrefix="1" applyAlignment="1">
      <alignment wrapText="1"/>
    </xf>
    <xf numFmtId="0" fontId="3" fillId="0" borderId="0" xfId="0" applyFont="1"/>
    <xf numFmtId="0" fontId="3" fillId="0" borderId="0" xfId="0" applyFont="1" applyAlignment="1">
      <alignment horizontal="left" vertical="center" indent="2"/>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center" vertical="center"/>
    </xf>
    <xf numFmtId="0" fontId="0" fillId="0" borderId="9" xfId="0" applyBorder="1" applyAlignment="1">
      <alignment horizontal="center" vertical="center"/>
    </xf>
    <xf numFmtId="0" fontId="9" fillId="0" borderId="0" xfId="2"/>
    <xf numFmtId="0" fontId="0" fillId="0" borderId="0" xfId="0" applyAlignment="1">
      <alignment horizontal="center"/>
    </xf>
    <xf numFmtId="0" fontId="9" fillId="0" borderId="0" xfId="2" applyAlignment="1">
      <alignment wrapText="1"/>
    </xf>
    <xf numFmtId="0" fontId="3" fillId="5" borderId="0" xfId="0" applyFont="1" applyFill="1"/>
    <xf numFmtId="0" fontId="12" fillId="0" borderId="0" xfId="3" applyFont="1" applyFill="1" applyBorder="1" applyAlignment="1">
      <alignment horizontal="left" vertical="center"/>
    </xf>
    <xf numFmtId="0" fontId="13"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5" applyFont="1" applyFill="1" applyAlignment="1">
      <alignment horizontal="left" vertical="center" indent="2"/>
    </xf>
    <xf numFmtId="14" fontId="3" fillId="0" borderId="0" xfId="6" applyFont="1" applyFill="1" applyBorder="1" applyAlignment="1">
      <alignment horizontal="left" vertical="center"/>
    </xf>
    <xf numFmtId="0" fontId="8" fillId="11" borderId="0" xfId="0" applyFont="1" applyFill="1" applyAlignment="1">
      <alignment horizontal="left" vertical="center" indent="1"/>
    </xf>
    <xf numFmtId="0" fontId="8" fillId="11" borderId="0" xfId="0" applyFont="1" applyFill="1" applyAlignment="1">
      <alignment horizontal="center" vertical="center" wrapText="1"/>
    </xf>
    <xf numFmtId="0" fontId="17" fillId="0" borderId="10" xfId="0" applyFont="1" applyBorder="1" applyAlignment="1">
      <alignment horizontal="center" vertical="center" wrapText="1"/>
    </xf>
    <xf numFmtId="0" fontId="0" fillId="0" borderId="0" xfId="0" applyAlignment="1">
      <alignment horizontal="left" wrapText="1" indent="2"/>
    </xf>
    <xf numFmtId="9" fontId="0" fillId="0" borderId="0" xfId="7" applyFont="1" applyFill="1" applyBorder="1">
      <alignment horizontal="center" vertical="center"/>
    </xf>
    <xf numFmtId="14" fontId="0" fillId="0" borderId="0" xfId="6" applyFont="1" applyFill="1" applyBorder="1">
      <alignment horizontal="center" vertical="center"/>
    </xf>
    <xf numFmtId="37" fontId="0" fillId="0" borderId="0" xfId="8" applyFont="1" applyFill="1" applyBorder="1">
      <alignment horizontal="center" vertical="center"/>
    </xf>
    <xf numFmtId="0" fontId="0" fillId="0" borderId="12" xfId="0" applyBorder="1" applyAlignment="1">
      <alignment vertical="center"/>
    </xf>
    <xf numFmtId="14" fontId="3" fillId="0" borderId="0" xfId="6" applyFont="1" applyFill="1" applyBorder="1">
      <alignment horizontal="center" vertical="center"/>
    </xf>
    <xf numFmtId="37" fontId="3" fillId="0" borderId="0" xfId="8" applyFont="1" applyFill="1" applyBorder="1">
      <alignment horizontal="center" vertical="center"/>
    </xf>
    <xf numFmtId="14" fontId="3" fillId="0" borderId="0" xfId="6" applyFont="1" applyFill="1">
      <alignment horizontal="center" vertical="center"/>
    </xf>
    <xf numFmtId="37" fontId="3" fillId="0" borderId="0" xfId="8" applyFont="1" applyFill="1">
      <alignment horizontal="center" vertical="center"/>
    </xf>
    <xf numFmtId="0" fontId="0" fillId="0" borderId="0" xfId="0" applyAlignment="1">
      <alignment horizontal="center" vertical="center"/>
    </xf>
    <xf numFmtId="0" fontId="9" fillId="0" borderId="0" xfId="0" applyFont="1" applyAlignment="1">
      <alignment horizontal="center"/>
    </xf>
    <xf numFmtId="0" fontId="0" fillId="0" borderId="0" xfId="0" applyAlignment="1">
      <alignment horizontal="right" vertical="center"/>
    </xf>
    <xf numFmtId="0" fontId="18" fillId="0" borderId="0" xfId="5" applyFont="1" applyFill="1" applyAlignment="1">
      <alignment horizontal="left" vertical="center" indent="2"/>
    </xf>
    <xf numFmtId="0" fontId="18" fillId="0" borderId="0" xfId="0" applyFont="1" applyAlignment="1">
      <alignment horizontal="left" vertical="center"/>
    </xf>
    <xf numFmtId="164" fontId="6" fillId="2" borderId="0" xfId="0" applyNumberFormat="1" applyFont="1" applyFill="1" applyAlignment="1">
      <alignment horizontal="center" vertical="center"/>
    </xf>
    <xf numFmtId="14" fontId="6" fillId="10" borderId="0" xfId="0" applyNumberFormat="1" applyFont="1" applyFill="1" applyAlignment="1">
      <alignment horizontal="center" vertical="center"/>
    </xf>
    <xf numFmtId="165" fontId="4" fillId="10" borderId="11" xfId="0" applyNumberFormat="1" applyFont="1" applyFill="1" applyBorder="1" applyAlignment="1">
      <alignment horizontal="center" vertical="center"/>
    </xf>
    <xf numFmtId="165" fontId="4" fillId="10" borderId="0" xfId="0" applyNumberFormat="1" applyFont="1" applyFill="1" applyAlignment="1">
      <alignment horizontal="center" vertical="center"/>
    </xf>
    <xf numFmtId="0" fontId="18" fillId="0" borderId="0" xfId="0" applyFont="1" applyAlignment="1">
      <alignment horizontal="left" vertical="center" wrapText="1" indent="1"/>
    </xf>
    <xf numFmtId="0" fontId="15" fillId="6" borderId="0" xfId="1" applyFont="1" applyFill="1" applyAlignment="1">
      <alignment horizontal="center" vertical="center"/>
    </xf>
    <xf numFmtId="0" fontId="5" fillId="7" borderId="0" xfId="0" applyFont="1" applyFill="1" applyAlignment="1">
      <alignment horizontal="center" vertical="center"/>
    </xf>
    <xf numFmtId="0" fontId="15" fillId="8" borderId="0" xfId="0" applyFont="1" applyFill="1" applyAlignment="1">
      <alignment horizontal="center" vertical="center"/>
    </xf>
    <xf numFmtId="0" fontId="15" fillId="12" borderId="0" xfId="0" applyFont="1" applyFill="1" applyAlignment="1">
      <alignment horizontal="center" vertical="center"/>
    </xf>
    <xf numFmtId="0" fontId="5" fillId="9" borderId="0" xfId="0" applyFont="1" applyFill="1" applyAlignment="1">
      <alignment vertical="center"/>
    </xf>
    <xf numFmtId="0" fontId="19" fillId="0" borderId="0" xfId="0" applyFont="1" applyAlignment="1">
      <alignment horizontal="left" vertical="center" wrapText="1"/>
    </xf>
    <xf numFmtId="0" fontId="16" fillId="0" borderId="0" xfId="0" applyFont="1" applyAlignment="1">
      <alignment horizontal="left" vertical="center" wrapText="1"/>
    </xf>
    <xf numFmtId="0" fontId="20" fillId="0" borderId="0" xfId="0" quotePrefix="1" applyFont="1" applyAlignment="1">
      <alignment wrapText="1"/>
    </xf>
    <xf numFmtId="0" fontId="3" fillId="0" borderId="0" xfId="0" applyFont="1" applyAlignment="1">
      <alignment horizontal="left" wrapText="1" indent="1"/>
    </xf>
    <xf numFmtId="14" fontId="0" fillId="0" borderId="4" xfId="0" applyNumberFormat="1" applyBorder="1" applyAlignment="1">
      <alignment vertical="center"/>
    </xf>
    <xf numFmtId="14" fontId="0" fillId="0" borderId="6" xfId="0" applyNumberFormat="1" applyBorder="1" applyAlignment="1">
      <alignment vertical="center"/>
    </xf>
    <xf numFmtId="0" fontId="11" fillId="5" borderId="0" xfId="3" applyFont="1" applyFill="1" applyAlignment="1">
      <alignment horizontal="left" vertical="center" indent="1"/>
    </xf>
    <xf numFmtId="0" fontId="2" fillId="5" borderId="0" xfId="0" applyFont="1" applyFill="1" applyAlignment="1">
      <alignment horizontal="center" vertical="center"/>
    </xf>
    <xf numFmtId="0" fontId="3" fillId="5" borderId="0" xfId="0" applyFont="1" applyFill="1" applyAlignment="1">
      <alignment horizontal="center" vertical="center"/>
    </xf>
    <xf numFmtId="14" fontId="0" fillId="0" borderId="4" xfId="0" quotePrefix="1" applyNumberFormat="1" applyBorder="1" applyAlignment="1">
      <alignment vertical="center"/>
    </xf>
  </cellXfs>
  <cellStyles count="9">
    <cellStyle name="Accent3" xfId="1" builtinId="37"/>
    <cellStyle name="Comma [0] 2" xfId="8" xr:uid="{051082DC-F612-459B-93A0-EC69D53FC3F2}"/>
    <cellStyle name="Date" xfId="6" xr:uid="{07511D1E-47F4-4008-9A2D-0E30378CEECC}"/>
    <cellStyle name="Heading 1 2" xfId="4" xr:uid="{B604E2BF-40C1-441D-9628-9DFA1C03FECE}"/>
    <cellStyle name="Heading 3 2" xfId="5" xr:uid="{FA5C93DF-3379-4DEA-B728-6214A9E25396}"/>
    <cellStyle name="Normal" xfId="0" builtinId="0"/>
    <cellStyle name="Percent 2" xfId="7" xr:uid="{D591F6A4-29E5-422E-BCB1-99977C5F7256}"/>
    <cellStyle name="Title 2" xfId="3" xr:uid="{75363AC6-5469-4628-9829-263D8C334B8B}"/>
    <cellStyle name="zHiddenText" xfId="2" xr:uid="{E335DAE2-57A8-4B66-8763-476D179BFABB}"/>
  </cellStyles>
  <dxfs count="26">
    <dxf>
      <font>
        <b/>
        <i val="0"/>
        <color theme="0"/>
      </font>
      <border>
        <left style="thin">
          <color rgb="FFC00000"/>
        </left>
        <right style="thin">
          <color rgb="FFC00000"/>
        </right>
        <vertical/>
        <horizontal/>
      </border>
    </dxf>
    <dxf>
      <fill>
        <patternFill>
          <bgColor theme="2" tint="-9.9948118533890809E-2"/>
        </patternFill>
      </fill>
      <border>
        <left/>
        <right/>
        <top/>
        <bottom/>
        <vertical/>
        <horizontal/>
      </border>
    </dxf>
    <dxf>
      <fill>
        <patternFill>
          <bgColor theme="5"/>
        </patternFill>
      </fill>
      <border>
        <left/>
        <right/>
        <top/>
        <bottom/>
        <vertical/>
        <horizontal/>
      </border>
    </dxf>
    <dxf>
      <fill>
        <patternFill>
          <bgColor theme="6"/>
        </patternFill>
      </fill>
      <border>
        <left/>
        <right/>
        <top/>
        <bottom/>
      </border>
    </dxf>
    <dxf>
      <fill>
        <patternFill>
          <bgColor rgb="FFC00000"/>
        </patternFill>
      </fill>
      <border>
        <left/>
        <right/>
        <top/>
        <bottom/>
      </border>
    </dxf>
    <dxf>
      <fill>
        <patternFill>
          <bgColor theme="9"/>
        </patternFill>
      </fill>
      <border>
        <left/>
        <right/>
        <top/>
        <bottom/>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alignment horizontal="left" vertical="bottom" textRotation="0" wrapText="1" relativeIndent="1" justifyLastLine="0" shrinkToFit="0" readingOrder="0"/>
    </dxf>
    <dxf>
      <font>
        <strike val="0"/>
        <outline val="0"/>
        <shadow val="0"/>
        <u val="none"/>
        <vertAlign val="baseline"/>
        <sz val="11"/>
        <name val="Calibri"/>
        <family val="2"/>
        <scheme val="minor"/>
      </font>
    </dxf>
    <dxf>
      <font>
        <b/>
        <strike val="0"/>
        <outline val="0"/>
        <shadow val="0"/>
        <u val="none"/>
        <vertAlign val="baseline"/>
        <sz val="11"/>
        <color theme="0"/>
        <name val="Calibri"/>
        <family val="2"/>
        <scheme val="minor"/>
      </font>
      <fill>
        <patternFill patternType="solid">
          <fgColor indexed="64"/>
          <bgColor theme="1" tint="0.249977111117893"/>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s>
  <tableStyles count="1" defaultTableStyle="TableStyleMedium2" defaultPivotStyle="PivotStyleLight16">
    <tableStyle name="ToDoList" pivot="0" count="9" xr9:uid="{B81A3268-161D-4F60-A30A-FA23A71A6EF8}">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78828</xdr:colOff>
      <xdr:row>2</xdr:row>
      <xdr:rowOff>0</xdr:rowOff>
    </xdr:from>
    <xdr:to>
      <xdr:col>1</xdr:col>
      <xdr:colOff>262759</xdr:colOff>
      <xdr:row>3</xdr:row>
      <xdr:rowOff>51347</xdr:rowOff>
    </xdr:to>
    <xdr:sp macro="" textlink="">
      <xdr:nvSpPr>
        <xdr:cNvPr id="2" name="Arrow: Right 1">
          <a:extLst>
            <a:ext uri="{FF2B5EF4-FFF2-40B4-BE49-F238E27FC236}">
              <a16:creationId xmlns:a16="http://schemas.microsoft.com/office/drawing/2014/main" id="{B2A7837D-5FDA-32C2-BB7F-280F3B13C24A}"/>
            </a:ext>
          </a:extLst>
        </xdr:cNvPr>
        <xdr:cNvSpPr/>
      </xdr:nvSpPr>
      <xdr:spPr>
        <a:xfrm>
          <a:off x="78828" y="387569"/>
          <a:ext cx="479534" cy="241847"/>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BDAB1A-E290-4054-B3AD-36F2064F5E51}" name="Milestones4352" displayName="Milestones4352" ref="B7:E23" totalsRowShown="0" headerRowDxfId="16" dataDxfId="15">
  <autoFilter ref="B7:E23" xr:uid="{29E5A880-80D5-4B65-B5FB-8FB3913D3D27}">
    <filterColumn colId="0" hiddenButton="1"/>
    <filterColumn colId="1" hiddenButton="1"/>
    <filterColumn colId="2" hiddenButton="1"/>
    <filterColumn colId="3" hiddenButton="1"/>
  </autoFilter>
  <tableColumns count="4">
    <tableColumn id="1" xr3:uid="{6C72EE48-6F19-4698-B00D-8E1DEE09DB41}" name="Milestone description" dataDxfId="14"/>
    <tableColumn id="2" xr3:uid="{34B3D95E-59C1-4463-9D13-9F791F9008D8}" name="Category" dataDxfId="13"/>
    <tableColumn id="5" xr3:uid="{246D0E01-E053-41F5-88C9-D951BB161D5E}" name="Start" dataDxfId="12" dataCellStyle="Date"/>
    <tableColumn id="6" xr3:uid="{632F7134-319F-4784-89A0-0A4741A4FD20}" name="Days" dataDxfId="11"/>
  </tableColumns>
  <tableStyleInfo name="ToDoList"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1BA5-290F-4ABD-ABF1-1214A598ABCD}">
  <dimension ref="B1:E12"/>
  <sheetViews>
    <sheetView tabSelected="1" zoomScale="145" zoomScaleNormal="145" workbookViewId="0">
      <selection activeCell="B5" sqref="B5"/>
    </sheetView>
  </sheetViews>
  <sheetFormatPr defaultColWidth="9.140625" defaultRowHeight="15" x14ac:dyDescent="0.25"/>
  <cols>
    <col min="1" max="1" width="4.42578125" style="1" customWidth="1"/>
    <col min="2" max="2" width="15.5703125" style="1" bestFit="1" customWidth="1"/>
    <col min="3" max="3" width="70" style="1" customWidth="1"/>
    <col min="4" max="4" width="63" style="1" customWidth="1"/>
    <col min="5" max="16384" width="9.140625" style="1"/>
  </cols>
  <sheetData>
    <row r="1" spans="2:5" ht="15.75" thickBot="1" x14ac:dyDescent="0.3"/>
    <row r="2" spans="2:5" x14ac:dyDescent="0.25">
      <c r="B2" s="3" t="s">
        <v>2</v>
      </c>
      <c r="C2" s="4" t="s">
        <v>0</v>
      </c>
      <c r="D2" s="5" t="s">
        <v>1</v>
      </c>
    </row>
    <row r="3" spans="2:5" x14ac:dyDescent="0.25">
      <c r="B3" s="60">
        <v>45637</v>
      </c>
      <c r="C3" s="6" t="s">
        <v>33</v>
      </c>
      <c r="D3" s="7"/>
    </row>
    <row r="4" spans="2:5" x14ac:dyDescent="0.25">
      <c r="B4" s="60">
        <v>45645</v>
      </c>
      <c r="C4" s="10" t="s">
        <v>32</v>
      </c>
      <c r="D4" s="7"/>
    </row>
    <row r="5" spans="2:5" x14ac:dyDescent="0.25">
      <c r="B5" s="60"/>
      <c r="C5" s="10"/>
      <c r="D5" s="7"/>
    </row>
    <row r="6" spans="2:5" x14ac:dyDescent="0.25">
      <c r="B6" s="65" t="s">
        <v>34</v>
      </c>
      <c r="C6" s="10"/>
      <c r="D6" s="7"/>
    </row>
    <row r="7" spans="2:5" x14ac:dyDescent="0.25">
      <c r="B7" s="60"/>
      <c r="C7" s="58"/>
      <c r="D7" s="7"/>
    </row>
    <row r="8" spans="2:5" x14ac:dyDescent="0.25">
      <c r="B8" s="60"/>
      <c r="C8" s="10"/>
      <c r="D8" s="7"/>
      <c r="E8" s="2"/>
    </row>
    <row r="9" spans="2:5" ht="15.75" thickBot="1" x14ac:dyDescent="0.3">
      <c r="B9" s="61"/>
      <c r="C9" s="8"/>
      <c r="D9" s="9"/>
    </row>
    <row r="11" spans="2:5" x14ac:dyDescent="0.25">
      <c r="C11" s="2"/>
    </row>
    <row r="12" spans="2:5" x14ac:dyDescent="0.25">
      <c r="C12" s="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210E9-04A9-48EB-AA15-4542226D4F85}">
  <sheetPr>
    <pageSetUpPr fitToPage="1"/>
  </sheetPr>
  <dimension ref="A1:AH24"/>
  <sheetViews>
    <sheetView showGridLines="0" showRuler="0" zoomScale="70" zoomScaleNormal="70" zoomScalePageLayoutView="70" workbookViewId="0">
      <selection activeCell="I9" sqref="I9"/>
    </sheetView>
  </sheetViews>
  <sheetFormatPr defaultColWidth="8.85546875" defaultRowHeight="30" customHeight="1" x14ac:dyDescent="0.25"/>
  <cols>
    <col min="1" max="1" width="4.7109375" style="17" customWidth="1"/>
    <col min="2" max="2" width="109.5703125" customWidth="1"/>
    <col min="3" max="3" width="13.28515625" bestFit="1" customWidth="1"/>
    <col min="4" max="4" width="12" style="18" bestFit="1" customWidth="1"/>
    <col min="5" max="5" width="10.42578125" customWidth="1"/>
    <col min="6" max="6" width="2.7109375" customWidth="1"/>
    <col min="7" max="7" width="13.42578125" bestFit="1" customWidth="1"/>
    <col min="8" max="10" width="14.85546875" bestFit="1" customWidth="1"/>
    <col min="11" max="19" width="13.42578125" bestFit="1" customWidth="1"/>
    <col min="20" max="22" width="14.85546875" bestFit="1" customWidth="1"/>
    <col min="23" max="23" width="13.42578125" bestFit="1" customWidth="1"/>
    <col min="24" max="24" width="10" bestFit="1" customWidth="1"/>
    <col min="25" max="25" width="10.28515625" bestFit="1" customWidth="1"/>
    <col min="26" max="26" width="9.7109375" bestFit="1" customWidth="1"/>
    <col min="27" max="27" width="10.7109375" bestFit="1" customWidth="1"/>
    <col min="28" max="28" width="9.5703125" bestFit="1" customWidth="1"/>
    <col min="29" max="29" width="8.7109375" bestFit="1" customWidth="1"/>
    <col min="30" max="30" width="10.140625" bestFit="1" customWidth="1"/>
    <col min="31" max="31" width="10" bestFit="1" customWidth="1"/>
    <col min="32" max="32" width="9.5703125" bestFit="1" customWidth="1"/>
    <col min="33" max="33" width="10.28515625" bestFit="1" customWidth="1"/>
    <col min="34" max="34" width="10" bestFit="1" customWidth="1"/>
  </cols>
  <sheetData>
    <row r="1" spans="1:34" ht="25.15" customHeight="1" x14ac:dyDescent="0.25"/>
    <row r="2" spans="1:34" ht="49.9" customHeight="1" x14ac:dyDescent="0.25">
      <c r="A2" s="19"/>
      <c r="B2" s="62" t="s">
        <v>18</v>
      </c>
      <c r="C2" s="62"/>
      <c r="D2" s="62"/>
      <c r="E2" s="62"/>
      <c r="F2" s="62"/>
      <c r="G2" s="63"/>
      <c r="H2" s="63"/>
      <c r="I2" s="63"/>
      <c r="J2" s="63"/>
      <c r="K2" s="63"/>
      <c r="L2" s="63"/>
      <c r="M2" s="64"/>
      <c r="N2" s="64"/>
      <c r="O2" s="64"/>
      <c r="P2" s="64"/>
      <c r="Q2" s="64"/>
      <c r="R2" s="64"/>
      <c r="S2" s="20"/>
      <c r="T2" s="20"/>
      <c r="U2" s="20"/>
      <c r="V2" s="20"/>
      <c r="W2" s="20"/>
    </row>
    <row r="3" spans="1:34" ht="19.899999999999999" customHeight="1" x14ac:dyDescent="0.25">
      <c r="A3" s="19"/>
      <c r="B3" s="21"/>
      <c r="C3" s="22"/>
      <c r="D3" s="24"/>
      <c r="E3" s="23"/>
      <c r="F3" s="23"/>
      <c r="G3" s="25"/>
      <c r="H3" s="26"/>
      <c r="I3" s="26"/>
      <c r="J3" s="26"/>
    </row>
    <row r="4" spans="1:34" ht="30" customHeight="1" x14ac:dyDescent="0.25">
      <c r="A4" s="19"/>
      <c r="B4" s="27" t="s">
        <v>9</v>
      </c>
      <c r="C4" s="28">
        <v>45565</v>
      </c>
      <c r="D4" s="13"/>
      <c r="G4" s="14" t="s">
        <v>3</v>
      </c>
      <c r="H4" s="11"/>
      <c r="I4" s="51" t="s">
        <v>4</v>
      </c>
      <c r="J4" s="26"/>
      <c r="K4" s="52" t="s">
        <v>5</v>
      </c>
      <c r="L4" s="18"/>
      <c r="M4" s="53" t="s">
        <v>6</v>
      </c>
      <c r="O4" s="54" t="s">
        <v>7</v>
      </c>
      <c r="Q4" s="55" t="s">
        <v>8</v>
      </c>
    </row>
    <row r="5" spans="1:34" ht="30" customHeight="1" x14ac:dyDescent="0.25">
      <c r="A5" s="19"/>
      <c r="B5" s="44" t="s">
        <v>16</v>
      </c>
      <c r="C5" s="45">
        <v>0</v>
      </c>
      <c r="D5" s="13"/>
      <c r="E5" s="11"/>
      <c r="F5" s="11"/>
    </row>
    <row r="6" spans="1:34" ht="19.899999999999999" customHeight="1" x14ac:dyDescent="0.25">
      <c r="A6" s="19"/>
      <c r="B6" s="12"/>
      <c r="C6" s="12"/>
      <c r="D6" s="11"/>
      <c r="E6" s="11"/>
      <c r="F6" s="11"/>
      <c r="G6" s="46"/>
      <c r="H6" s="46"/>
      <c r="I6" s="46"/>
      <c r="J6" s="46"/>
      <c r="K6" s="46"/>
      <c r="L6" s="46"/>
      <c r="M6" s="46"/>
      <c r="N6" s="46"/>
      <c r="O6" s="46"/>
      <c r="P6" s="46"/>
      <c r="Q6" s="46"/>
      <c r="R6" s="46"/>
      <c r="S6" s="46"/>
      <c r="T6" s="46"/>
      <c r="U6" s="46"/>
      <c r="V6" s="46"/>
      <c r="W6" s="46"/>
    </row>
    <row r="7" spans="1:34" ht="40.15" customHeight="1" x14ac:dyDescent="0.25">
      <c r="A7" s="19"/>
      <c r="B7" s="29" t="s">
        <v>10</v>
      </c>
      <c r="C7" s="30" t="s">
        <v>11</v>
      </c>
      <c r="D7" s="30" t="s">
        <v>12</v>
      </c>
      <c r="E7" s="30" t="s">
        <v>17</v>
      </c>
      <c r="F7" s="31"/>
      <c r="G7" s="48">
        <f>Project_Start+Scrolling_Increment</f>
        <v>45565</v>
      </c>
      <c r="H7" s="49">
        <f>EOMONTH(G7,1)</f>
        <v>45596</v>
      </c>
      <c r="I7" s="49">
        <f t="shared" ref="I7:W7" si="0">EOMONTH(H7,1)</f>
        <v>45626</v>
      </c>
      <c r="J7" s="49">
        <f t="shared" si="0"/>
        <v>45657</v>
      </c>
      <c r="K7" s="49">
        <f t="shared" si="0"/>
        <v>45688</v>
      </c>
      <c r="L7" s="49">
        <f t="shared" si="0"/>
        <v>45716</v>
      </c>
      <c r="M7" s="49">
        <f t="shared" si="0"/>
        <v>45747</v>
      </c>
      <c r="N7" s="49">
        <f t="shared" si="0"/>
        <v>45777</v>
      </c>
      <c r="O7" s="49">
        <f t="shared" si="0"/>
        <v>45808</v>
      </c>
      <c r="P7" s="49">
        <f t="shared" si="0"/>
        <v>45838</v>
      </c>
      <c r="Q7" s="49">
        <f t="shared" si="0"/>
        <v>45869</v>
      </c>
      <c r="R7" s="49">
        <f t="shared" si="0"/>
        <v>45900</v>
      </c>
      <c r="S7" s="49">
        <f t="shared" si="0"/>
        <v>45930</v>
      </c>
      <c r="T7" s="49">
        <f t="shared" si="0"/>
        <v>45961</v>
      </c>
      <c r="U7" s="49">
        <f t="shared" si="0"/>
        <v>45991</v>
      </c>
      <c r="V7" s="49">
        <f t="shared" si="0"/>
        <v>46022</v>
      </c>
      <c r="W7" s="49">
        <f t="shared" si="0"/>
        <v>46053</v>
      </c>
      <c r="X7" s="49">
        <f t="shared" ref="X7" si="1">EOMONTH(W7,1)</f>
        <v>46081</v>
      </c>
      <c r="Y7" s="49">
        <f t="shared" ref="Y7" si="2">EOMONTH(X7,1)</f>
        <v>46112</v>
      </c>
      <c r="Z7" s="49">
        <f t="shared" ref="Z7" si="3">EOMONTH(Y7,1)</f>
        <v>46142</v>
      </c>
      <c r="AA7" s="49">
        <f t="shared" ref="AA7" si="4">EOMONTH(Z7,1)</f>
        <v>46173</v>
      </c>
      <c r="AB7" s="49">
        <f t="shared" ref="AB7" si="5">EOMONTH(AA7,1)</f>
        <v>46203</v>
      </c>
      <c r="AC7" s="49">
        <f t="shared" ref="AC7" si="6">EOMONTH(AB7,1)</f>
        <v>46234</v>
      </c>
      <c r="AD7" s="49">
        <f t="shared" ref="AD7" si="7">EOMONTH(AC7,1)</f>
        <v>46265</v>
      </c>
      <c r="AE7" s="49">
        <f t="shared" ref="AE7" si="8">EOMONTH(AD7,1)</f>
        <v>46295</v>
      </c>
      <c r="AF7" s="49">
        <f t="shared" ref="AF7" si="9">EOMONTH(AE7,1)</f>
        <v>46326</v>
      </c>
      <c r="AG7" s="49">
        <f t="shared" ref="AG7" si="10">EOMONTH(AF7,1)</f>
        <v>46356</v>
      </c>
      <c r="AH7" s="49">
        <f t="shared" ref="AH7" si="11">EOMONTH(AG7,1)</f>
        <v>46387</v>
      </c>
    </row>
    <row r="8" spans="1:34" ht="30" hidden="1" customHeight="1" x14ac:dyDescent="0.25">
      <c r="B8" s="32"/>
      <c r="C8" s="33"/>
      <c r="D8" s="34"/>
      <c r="E8" s="35"/>
      <c r="G8" s="36"/>
      <c r="H8" s="47">
        <f>EOMONTH(G8,1)</f>
        <v>59</v>
      </c>
      <c r="I8" s="36"/>
      <c r="J8" s="36"/>
      <c r="K8" s="36"/>
      <c r="L8" s="36"/>
      <c r="M8" s="36"/>
      <c r="N8" s="36"/>
      <c r="O8" s="36"/>
      <c r="P8" s="36"/>
      <c r="Q8" s="36"/>
      <c r="R8" s="36"/>
      <c r="S8" s="36"/>
      <c r="T8" s="36"/>
      <c r="U8" s="36"/>
      <c r="V8" s="36"/>
      <c r="W8" s="36"/>
      <c r="X8" s="36"/>
      <c r="Y8" s="36"/>
      <c r="Z8" s="36"/>
      <c r="AA8" s="36"/>
      <c r="AB8" s="36"/>
      <c r="AC8" s="36"/>
      <c r="AD8" s="36"/>
      <c r="AE8" s="36"/>
      <c r="AF8" s="36"/>
      <c r="AG8" s="36"/>
      <c r="AH8" s="36"/>
    </row>
    <row r="9" spans="1:34" s="26" customFormat="1" ht="40.15" customHeight="1" x14ac:dyDescent="0.25">
      <c r="A9" s="19"/>
      <c r="B9" s="56" t="s">
        <v>21</v>
      </c>
      <c r="C9" s="15"/>
      <c r="D9" s="37"/>
      <c r="E9" s="38"/>
      <c r="F9" s="15"/>
      <c r="G9" s="16" t="str">
        <f t="shared" ref="G9:P10" si="12">IF(AND($C9="Goal",G$7&gt;=$D9,G$7&lt;=$D9+$E9-1),2,IF(AND($C9="Milestone",G$7&gt;=$D9,G$7&lt;=$D9+$E9-1),1,""))</f>
        <v/>
      </c>
      <c r="H9" s="16" t="str">
        <f t="shared" si="12"/>
        <v/>
      </c>
      <c r="I9" s="16" t="str">
        <f t="shared" si="12"/>
        <v/>
      </c>
      <c r="J9" s="16" t="str">
        <f t="shared" si="12"/>
        <v/>
      </c>
      <c r="K9" s="16" t="str">
        <f t="shared" si="12"/>
        <v/>
      </c>
      <c r="L9" s="16" t="str">
        <f t="shared" si="12"/>
        <v/>
      </c>
      <c r="M9" s="16" t="str">
        <f t="shared" si="12"/>
        <v/>
      </c>
      <c r="N9" s="16" t="str">
        <f t="shared" si="12"/>
        <v/>
      </c>
      <c r="O9" s="16" t="str">
        <f t="shared" si="12"/>
        <v/>
      </c>
      <c r="P9" s="16" t="str">
        <f t="shared" si="12"/>
        <v/>
      </c>
      <c r="Q9" s="16" t="str">
        <f t="shared" ref="Q9:Z10" si="13">IF(AND($C9="Goal",Q$7&gt;=$D9,Q$7&lt;=$D9+$E9-1),2,IF(AND($C9="Milestone",Q$7&gt;=$D9,Q$7&lt;=$D9+$E9-1),1,""))</f>
        <v/>
      </c>
      <c r="R9" s="16" t="str">
        <f t="shared" si="13"/>
        <v/>
      </c>
      <c r="S9" s="16" t="str">
        <f t="shared" si="13"/>
        <v/>
      </c>
      <c r="T9" s="16" t="str">
        <f t="shared" si="13"/>
        <v/>
      </c>
      <c r="U9" s="16" t="str">
        <f t="shared" si="13"/>
        <v/>
      </c>
      <c r="V9" s="16" t="str">
        <f t="shared" si="13"/>
        <v/>
      </c>
      <c r="W9" s="16" t="str">
        <f t="shared" si="13"/>
        <v/>
      </c>
      <c r="X9" s="16" t="str">
        <f t="shared" si="13"/>
        <v/>
      </c>
      <c r="Y9" s="16" t="str">
        <f t="shared" si="13"/>
        <v/>
      </c>
      <c r="Z9" s="16" t="str">
        <f t="shared" si="13"/>
        <v/>
      </c>
      <c r="AA9" s="16" t="str">
        <f t="shared" ref="AA9:AH10" si="14">IF(AND($C9="Goal",AA$7&gt;=$D9,AA$7&lt;=$D9+$E9-1),2,IF(AND($C9="Milestone",AA$7&gt;=$D9,AA$7&lt;=$D9+$E9-1),1,""))</f>
        <v/>
      </c>
      <c r="AB9" s="16" t="str">
        <f t="shared" si="14"/>
        <v/>
      </c>
      <c r="AC9" s="16" t="str">
        <f t="shared" si="14"/>
        <v/>
      </c>
      <c r="AD9" s="16" t="str">
        <f t="shared" si="14"/>
        <v/>
      </c>
      <c r="AE9" s="16" t="str">
        <f t="shared" si="14"/>
        <v/>
      </c>
      <c r="AF9" s="16" t="str">
        <f t="shared" si="14"/>
        <v/>
      </c>
      <c r="AG9" s="16" t="str">
        <f t="shared" si="14"/>
        <v/>
      </c>
      <c r="AH9" s="16" t="str">
        <f t="shared" si="14"/>
        <v/>
      </c>
    </row>
    <row r="10" spans="1:34" s="26" customFormat="1" ht="40.15" customHeight="1" x14ac:dyDescent="0.25">
      <c r="A10" s="19"/>
      <c r="B10" s="57" t="s">
        <v>20</v>
      </c>
      <c r="C10" s="15" t="s">
        <v>14</v>
      </c>
      <c r="D10" s="37">
        <v>45560</v>
      </c>
      <c r="E10" s="38">
        <v>90</v>
      </c>
      <c r="F10" s="15"/>
      <c r="G10" s="16" t="str">
        <f t="shared" si="12"/>
        <v/>
      </c>
      <c r="H10" s="16" t="str">
        <f t="shared" si="12"/>
        <v/>
      </c>
      <c r="I10" s="16" t="str">
        <f t="shared" si="12"/>
        <v/>
      </c>
      <c r="J10" s="16" t="str">
        <f t="shared" si="12"/>
        <v/>
      </c>
      <c r="K10" s="16" t="str">
        <f t="shared" si="12"/>
        <v/>
      </c>
      <c r="L10" s="16" t="str">
        <f t="shared" si="12"/>
        <v/>
      </c>
      <c r="M10" s="16" t="str">
        <f t="shared" si="12"/>
        <v/>
      </c>
      <c r="N10" s="16" t="str">
        <f t="shared" si="12"/>
        <v/>
      </c>
      <c r="O10" s="16" t="str">
        <f t="shared" si="12"/>
        <v/>
      </c>
      <c r="P10" s="16" t="str">
        <f t="shared" si="12"/>
        <v/>
      </c>
      <c r="Q10" s="16" t="str">
        <f t="shared" si="13"/>
        <v/>
      </c>
      <c r="R10" s="16" t="str">
        <f t="shared" si="13"/>
        <v/>
      </c>
      <c r="S10" s="16" t="str">
        <f t="shared" si="13"/>
        <v/>
      </c>
      <c r="T10" s="16" t="str">
        <f t="shared" si="13"/>
        <v/>
      </c>
      <c r="U10" s="16" t="str">
        <f t="shared" si="13"/>
        <v/>
      </c>
      <c r="V10" s="16" t="str">
        <f t="shared" si="13"/>
        <v/>
      </c>
      <c r="W10" s="16" t="str">
        <f t="shared" si="13"/>
        <v/>
      </c>
      <c r="X10" s="16" t="str">
        <f t="shared" si="13"/>
        <v/>
      </c>
      <c r="Y10" s="16" t="str">
        <f t="shared" si="13"/>
        <v/>
      </c>
      <c r="Z10" s="16" t="str">
        <f t="shared" si="13"/>
        <v/>
      </c>
      <c r="AA10" s="16" t="str">
        <f t="shared" si="14"/>
        <v/>
      </c>
      <c r="AB10" s="16" t="str">
        <f t="shared" si="14"/>
        <v/>
      </c>
      <c r="AC10" s="16" t="str">
        <f t="shared" si="14"/>
        <v/>
      </c>
      <c r="AD10" s="16" t="str">
        <f t="shared" si="14"/>
        <v/>
      </c>
      <c r="AE10" s="16" t="str">
        <f t="shared" si="14"/>
        <v/>
      </c>
      <c r="AF10" s="16" t="str">
        <f t="shared" si="14"/>
        <v/>
      </c>
      <c r="AG10" s="16" t="str">
        <f t="shared" si="14"/>
        <v/>
      </c>
      <c r="AH10" s="16" t="str">
        <f t="shared" si="14"/>
        <v/>
      </c>
    </row>
    <row r="11" spans="1:34" s="26" customFormat="1" ht="40.15" customHeight="1" x14ac:dyDescent="0.25">
      <c r="A11" s="19"/>
      <c r="B11" s="57" t="s">
        <v>31</v>
      </c>
      <c r="C11" s="15" t="s">
        <v>14</v>
      </c>
      <c r="D11" s="37">
        <v>45626</v>
      </c>
      <c r="E11" s="38">
        <v>91</v>
      </c>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s="26" customFormat="1" ht="40.15" customHeight="1" x14ac:dyDescent="0.25">
      <c r="A12" s="19"/>
      <c r="B12" s="57" t="s">
        <v>19</v>
      </c>
      <c r="C12" s="15" t="s">
        <v>13</v>
      </c>
      <c r="D12" s="37">
        <v>45611</v>
      </c>
      <c r="E12" s="38">
        <v>16</v>
      </c>
      <c r="F12" s="15"/>
      <c r="G12" s="16" t="str">
        <f t="shared" ref="G12:P18" si="15">IF(AND($C12="Goal",G$7&gt;=$D12,G$7&lt;=$D12+$E12-1),2,IF(AND($C12="Milestone",G$7&gt;=$D12,G$7&lt;=$D12+$E12-1),1,""))</f>
        <v/>
      </c>
      <c r="H12" s="16" t="str">
        <f t="shared" si="15"/>
        <v/>
      </c>
      <c r="I12" s="16">
        <f t="shared" si="15"/>
        <v>1</v>
      </c>
      <c r="J12" s="16" t="str">
        <f t="shared" si="15"/>
        <v/>
      </c>
      <c r="K12" s="16" t="str">
        <f t="shared" si="15"/>
        <v/>
      </c>
      <c r="L12" s="16" t="str">
        <f t="shared" si="15"/>
        <v/>
      </c>
      <c r="M12" s="16" t="str">
        <f t="shared" si="15"/>
        <v/>
      </c>
      <c r="N12" s="16" t="str">
        <f t="shared" si="15"/>
        <v/>
      </c>
      <c r="O12" s="16" t="str">
        <f t="shared" si="15"/>
        <v/>
      </c>
      <c r="P12" s="16" t="str">
        <f t="shared" si="15"/>
        <v/>
      </c>
      <c r="Q12" s="16" t="str">
        <f t="shared" ref="Q12:Z18" si="16">IF(AND($C12="Goal",Q$7&gt;=$D12,Q$7&lt;=$D12+$E12-1),2,IF(AND($C12="Milestone",Q$7&gt;=$D12,Q$7&lt;=$D12+$E12-1),1,""))</f>
        <v/>
      </c>
      <c r="R12" s="16" t="str">
        <f t="shared" si="16"/>
        <v/>
      </c>
      <c r="S12" s="16" t="str">
        <f t="shared" si="16"/>
        <v/>
      </c>
      <c r="T12" s="16" t="str">
        <f t="shared" si="16"/>
        <v/>
      </c>
      <c r="U12" s="16" t="str">
        <f t="shared" si="16"/>
        <v/>
      </c>
      <c r="V12" s="16" t="str">
        <f t="shared" si="16"/>
        <v/>
      </c>
      <c r="W12" s="16" t="str">
        <f t="shared" si="16"/>
        <v/>
      </c>
      <c r="X12" s="16" t="str">
        <f t="shared" si="16"/>
        <v/>
      </c>
      <c r="Y12" s="16" t="str">
        <f t="shared" si="16"/>
        <v/>
      </c>
      <c r="Z12" s="16" t="str">
        <f t="shared" si="16"/>
        <v/>
      </c>
      <c r="AA12" s="16" t="str">
        <f t="shared" ref="AA12:AH18" si="17">IF(AND($C12="Goal",AA$7&gt;=$D12,AA$7&lt;=$D12+$E12-1),2,IF(AND($C12="Milestone",AA$7&gt;=$D12,AA$7&lt;=$D12+$E12-1),1,""))</f>
        <v/>
      </c>
      <c r="AB12" s="16" t="str">
        <f t="shared" si="17"/>
        <v/>
      </c>
      <c r="AC12" s="16" t="str">
        <f t="shared" si="17"/>
        <v/>
      </c>
      <c r="AD12" s="16" t="str">
        <f t="shared" si="17"/>
        <v/>
      </c>
      <c r="AE12" s="16" t="str">
        <f t="shared" si="17"/>
        <v/>
      </c>
      <c r="AF12" s="16" t="str">
        <f t="shared" si="17"/>
        <v/>
      </c>
      <c r="AG12" s="16" t="str">
        <f t="shared" si="17"/>
        <v/>
      </c>
      <c r="AH12" s="16" t="str">
        <f t="shared" si="17"/>
        <v/>
      </c>
    </row>
    <row r="13" spans="1:34" s="26" customFormat="1" ht="40.15" customHeight="1" x14ac:dyDescent="0.25">
      <c r="A13" s="17"/>
      <c r="B13" s="57" t="s">
        <v>26</v>
      </c>
      <c r="C13" s="15" t="s">
        <v>14</v>
      </c>
      <c r="D13" s="37">
        <v>45688</v>
      </c>
      <c r="E13" s="38">
        <v>150</v>
      </c>
      <c r="F13" s="15"/>
      <c r="G13" s="16" t="str">
        <f t="shared" si="15"/>
        <v/>
      </c>
      <c r="H13" s="16" t="str">
        <f t="shared" si="15"/>
        <v/>
      </c>
      <c r="I13" s="16" t="str">
        <f t="shared" si="15"/>
        <v/>
      </c>
      <c r="J13" s="16" t="str">
        <f t="shared" si="15"/>
        <v/>
      </c>
      <c r="K13" s="16" t="str">
        <f t="shared" si="15"/>
        <v/>
      </c>
      <c r="L13" s="16" t="str">
        <f t="shared" si="15"/>
        <v/>
      </c>
      <c r="M13" s="16" t="str">
        <f t="shared" si="15"/>
        <v/>
      </c>
      <c r="N13" s="16" t="str">
        <f t="shared" si="15"/>
        <v/>
      </c>
      <c r="O13" s="16" t="str">
        <f t="shared" si="15"/>
        <v/>
      </c>
      <c r="P13" s="16" t="str">
        <f t="shared" si="15"/>
        <v/>
      </c>
      <c r="Q13" s="16" t="str">
        <f t="shared" si="16"/>
        <v/>
      </c>
      <c r="R13" s="16" t="str">
        <f t="shared" si="16"/>
        <v/>
      </c>
      <c r="S13" s="16" t="str">
        <f t="shared" si="16"/>
        <v/>
      </c>
      <c r="T13" s="16" t="str">
        <f t="shared" si="16"/>
        <v/>
      </c>
      <c r="U13" s="16" t="str">
        <f t="shared" si="16"/>
        <v/>
      </c>
      <c r="V13" s="16" t="str">
        <f t="shared" si="16"/>
        <v/>
      </c>
      <c r="W13" s="16" t="str">
        <f t="shared" si="16"/>
        <v/>
      </c>
      <c r="X13" s="16" t="str">
        <f t="shared" si="16"/>
        <v/>
      </c>
      <c r="Y13" s="16" t="str">
        <f t="shared" si="16"/>
        <v/>
      </c>
      <c r="Z13" s="16" t="str">
        <f t="shared" si="16"/>
        <v/>
      </c>
      <c r="AA13" s="16" t="str">
        <f t="shared" si="17"/>
        <v/>
      </c>
      <c r="AB13" s="16" t="str">
        <f t="shared" si="17"/>
        <v/>
      </c>
      <c r="AC13" s="16" t="str">
        <f t="shared" si="17"/>
        <v/>
      </c>
      <c r="AD13" s="16" t="str">
        <f t="shared" si="17"/>
        <v/>
      </c>
      <c r="AE13" s="16" t="str">
        <f t="shared" si="17"/>
        <v/>
      </c>
      <c r="AF13" s="16" t="str">
        <f t="shared" si="17"/>
        <v/>
      </c>
      <c r="AG13" s="16" t="str">
        <f t="shared" si="17"/>
        <v/>
      </c>
      <c r="AH13" s="16" t="str">
        <f t="shared" si="17"/>
        <v/>
      </c>
    </row>
    <row r="14" spans="1:34" s="26" customFormat="1" ht="40.15" customHeight="1" x14ac:dyDescent="0.25">
      <c r="A14" s="17"/>
      <c r="B14" s="57" t="s">
        <v>30</v>
      </c>
      <c r="C14" s="15" t="s">
        <v>13</v>
      </c>
      <c r="D14" s="37">
        <v>45738</v>
      </c>
      <c r="E14" s="38">
        <v>10</v>
      </c>
      <c r="F14" s="15"/>
      <c r="G14" s="16" t="str">
        <f t="shared" si="15"/>
        <v/>
      </c>
      <c r="H14" s="16" t="str">
        <f t="shared" si="15"/>
        <v/>
      </c>
      <c r="I14" s="16" t="str">
        <f t="shared" si="15"/>
        <v/>
      </c>
      <c r="J14" s="16" t="str">
        <f t="shared" si="15"/>
        <v/>
      </c>
      <c r="K14" s="16" t="str">
        <f t="shared" si="15"/>
        <v/>
      </c>
      <c r="L14" s="16" t="str">
        <f t="shared" si="15"/>
        <v/>
      </c>
      <c r="M14" s="16">
        <f t="shared" si="15"/>
        <v>1</v>
      </c>
      <c r="N14" s="16" t="str">
        <f t="shared" si="15"/>
        <v/>
      </c>
      <c r="O14" s="16" t="str">
        <f t="shared" si="15"/>
        <v/>
      </c>
      <c r="P14" s="16" t="str">
        <f t="shared" si="15"/>
        <v/>
      </c>
      <c r="Q14" s="16" t="str">
        <f t="shared" si="16"/>
        <v/>
      </c>
      <c r="R14" s="16" t="str">
        <f t="shared" si="16"/>
        <v/>
      </c>
      <c r="S14" s="16" t="str">
        <f t="shared" si="16"/>
        <v/>
      </c>
      <c r="T14" s="16" t="str">
        <f t="shared" si="16"/>
        <v/>
      </c>
      <c r="U14" s="16" t="str">
        <f t="shared" si="16"/>
        <v/>
      </c>
      <c r="V14" s="16" t="str">
        <f t="shared" si="16"/>
        <v/>
      </c>
      <c r="W14" s="16" t="str">
        <f t="shared" si="16"/>
        <v/>
      </c>
      <c r="X14" s="16" t="str">
        <f t="shared" si="16"/>
        <v/>
      </c>
      <c r="Y14" s="16" t="str">
        <f t="shared" si="16"/>
        <v/>
      </c>
      <c r="Z14" s="16" t="str">
        <f t="shared" si="16"/>
        <v/>
      </c>
      <c r="AA14" s="16" t="str">
        <f t="shared" si="17"/>
        <v/>
      </c>
      <c r="AB14" s="16" t="str">
        <f t="shared" si="17"/>
        <v/>
      </c>
      <c r="AC14" s="16" t="str">
        <f t="shared" si="17"/>
        <v/>
      </c>
      <c r="AD14" s="16" t="str">
        <f t="shared" si="17"/>
        <v/>
      </c>
      <c r="AE14" s="16" t="str">
        <f t="shared" si="17"/>
        <v/>
      </c>
      <c r="AF14" s="16" t="str">
        <f t="shared" si="17"/>
        <v/>
      </c>
      <c r="AG14" s="16" t="str">
        <f t="shared" si="17"/>
        <v/>
      </c>
      <c r="AH14" s="16" t="str">
        <f t="shared" si="17"/>
        <v/>
      </c>
    </row>
    <row r="15" spans="1:34" s="26" customFormat="1" ht="40.15" customHeight="1" x14ac:dyDescent="0.25">
      <c r="A15" s="17"/>
      <c r="B15" s="57" t="s">
        <v>22</v>
      </c>
      <c r="C15" s="15" t="s">
        <v>13</v>
      </c>
      <c r="D15" s="37">
        <v>45838</v>
      </c>
      <c r="E15" s="38">
        <v>1</v>
      </c>
      <c r="F15" s="15"/>
      <c r="G15" s="16" t="str">
        <f t="shared" si="15"/>
        <v/>
      </c>
      <c r="H15" s="16" t="str">
        <f t="shared" si="15"/>
        <v/>
      </c>
      <c r="I15" s="16" t="str">
        <f t="shared" si="15"/>
        <v/>
      </c>
      <c r="J15" s="16" t="str">
        <f t="shared" si="15"/>
        <v/>
      </c>
      <c r="K15" s="16" t="str">
        <f t="shared" si="15"/>
        <v/>
      </c>
      <c r="L15" s="16" t="str">
        <f t="shared" si="15"/>
        <v/>
      </c>
      <c r="M15" s="16" t="str">
        <f t="shared" si="15"/>
        <v/>
      </c>
      <c r="N15" s="16" t="str">
        <f t="shared" si="15"/>
        <v/>
      </c>
      <c r="O15" s="16" t="str">
        <f t="shared" si="15"/>
        <v/>
      </c>
      <c r="P15" s="16">
        <f t="shared" si="15"/>
        <v>1</v>
      </c>
      <c r="Q15" s="16" t="str">
        <f t="shared" si="16"/>
        <v/>
      </c>
      <c r="R15" s="16" t="str">
        <f t="shared" si="16"/>
        <v/>
      </c>
      <c r="S15" s="16" t="str">
        <f t="shared" si="16"/>
        <v/>
      </c>
      <c r="T15" s="16" t="str">
        <f t="shared" si="16"/>
        <v/>
      </c>
      <c r="U15" s="16" t="str">
        <f t="shared" si="16"/>
        <v/>
      </c>
      <c r="V15" s="16" t="str">
        <f t="shared" si="16"/>
        <v/>
      </c>
      <c r="W15" s="16" t="str">
        <f t="shared" si="16"/>
        <v/>
      </c>
      <c r="X15" s="16" t="str">
        <f t="shared" si="16"/>
        <v/>
      </c>
      <c r="Y15" s="16" t="str">
        <f t="shared" si="16"/>
        <v/>
      </c>
      <c r="Z15" s="16" t="str">
        <f t="shared" si="16"/>
        <v/>
      </c>
      <c r="AA15" s="16" t="str">
        <f t="shared" si="17"/>
        <v/>
      </c>
      <c r="AB15" s="16" t="str">
        <f t="shared" si="17"/>
        <v/>
      </c>
      <c r="AC15" s="16" t="str">
        <f t="shared" si="17"/>
        <v/>
      </c>
      <c r="AD15" s="16" t="str">
        <f t="shared" si="17"/>
        <v/>
      </c>
      <c r="AE15" s="16" t="str">
        <f t="shared" si="17"/>
        <v/>
      </c>
      <c r="AF15" s="16" t="str">
        <f t="shared" si="17"/>
        <v/>
      </c>
      <c r="AG15" s="16" t="str">
        <f t="shared" si="17"/>
        <v/>
      </c>
      <c r="AH15" s="16" t="str">
        <f t="shared" si="17"/>
        <v/>
      </c>
    </row>
    <row r="16" spans="1:34" s="26" customFormat="1" ht="40.15" customHeight="1" x14ac:dyDescent="0.25">
      <c r="A16" s="17"/>
      <c r="B16" s="57" t="s">
        <v>23</v>
      </c>
      <c r="C16" s="15" t="s">
        <v>13</v>
      </c>
      <c r="D16" s="37">
        <v>45869</v>
      </c>
      <c r="E16" s="38">
        <v>1</v>
      </c>
      <c r="F16" s="15"/>
      <c r="G16" s="16" t="str">
        <f t="shared" si="15"/>
        <v/>
      </c>
      <c r="H16" s="16" t="str">
        <f t="shared" si="15"/>
        <v/>
      </c>
      <c r="I16" s="16" t="str">
        <f t="shared" si="15"/>
        <v/>
      </c>
      <c r="J16" s="16" t="str">
        <f t="shared" si="15"/>
        <v/>
      </c>
      <c r="K16" s="16" t="str">
        <f t="shared" si="15"/>
        <v/>
      </c>
      <c r="L16" s="16" t="str">
        <f t="shared" si="15"/>
        <v/>
      </c>
      <c r="M16" s="16" t="str">
        <f t="shared" si="15"/>
        <v/>
      </c>
      <c r="N16" s="16" t="str">
        <f t="shared" si="15"/>
        <v/>
      </c>
      <c r="O16" s="16" t="str">
        <f t="shared" si="15"/>
        <v/>
      </c>
      <c r="P16" s="16" t="str">
        <f t="shared" si="15"/>
        <v/>
      </c>
      <c r="Q16" s="16">
        <f t="shared" si="16"/>
        <v>1</v>
      </c>
      <c r="R16" s="16" t="str">
        <f t="shared" si="16"/>
        <v/>
      </c>
      <c r="S16" s="16" t="str">
        <f t="shared" si="16"/>
        <v/>
      </c>
      <c r="T16" s="16" t="str">
        <f t="shared" si="16"/>
        <v/>
      </c>
      <c r="U16" s="16" t="str">
        <f t="shared" si="16"/>
        <v/>
      </c>
      <c r="V16" s="16" t="str">
        <f t="shared" si="16"/>
        <v/>
      </c>
      <c r="W16" s="16" t="str">
        <f t="shared" si="16"/>
        <v/>
      </c>
      <c r="X16" s="16" t="str">
        <f t="shared" si="16"/>
        <v/>
      </c>
      <c r="Y16" s="16" t="str">
        <f t="shared" si="16"/>
        <v/>
      </c>
      <c r="Z16" s="16" t="str">
        <f t="shared" si="16"/>
        <v/>
      </c>
      <c r="AA16" s="16" t="str">
        <f t="shared" si="17"/>
        <v/>
      </c>
      <c r="AB16" s="16" t="str">
        <f t="shared" si="17"/>
        <v/>
      </c>
      <c r="AC16" s="16" t="str">
        <f t="shared" si="17"/>
        <v/>
      </c>
      <c r="AD16" s="16" t="str">
        <f t="shared" si="17"/>
        <v/>
      </c>
      <c r="AE16" s="16" t="str">
        <f t="shared" si="17"/>
        <v/>
      </c>
      <c r="AF16" s="16" t="str">
        <f t="shared" si="17"/>
        <v/>
      </c>
      <c r="AG16" s="16" t="str">
        <f t="shared" si="17"/>
        <v/>
      </c>
      <c r="AH16" s="16" t="str">
        <f t="shared" si="17"/>
        <v/>
      </c>
    </row>
    <row r="17" spans="1:34" s="26" customFormat="1" ht="40.15" customHeight="1" x14ac:dyDescent="0.25">
      <c r="A17" s="17"/>
      <c r="B17" s="57" t="s">
        <v>24</v>
      </c>
      <c r="C17" s="15" t="s">
        <v>13</v>
      </c>
      <c r="D17" s="37">
        <f>D10+20</f>
        <v>45580</v>
      </c>
      <c r="E17" s="38">
        <v>1</v>
      </c>
      <c r="F17" s="15"/>
      <c r="G17" s="16" t="str">
        <f t="shared" si="15"/>
        <v/>
      </c>
      <c r="H17" s="16" t="str">
        <f t="shared" si="15"/>
        <v/>
      </c>
      <c r="I17" s="16" t="str">
        <f t="shared" si="15"/>
        <v/>
      </c>
      <c r="J17" s="16" t="str">
        <f t="shared" si="15"/>
        <v/>
      </c>
      <c r="K17" s="16" t="str">
        <f t="shared" si="15"/>
        <v/>
      </c>
      <c r="L17" s="16" t="str">
        <f t="shared" si="15"/>
        <v/>
      </c>
      <c r="M17" s="16" t="str">
        <f t="shared" si="15"/>
        <v/>
      </c>
      <c r="N17" s="16" t="str">
        <f t="shared" si="15"/>
        <v/>
      </c>
      <c r="O17" s="16" t="str">
        <f t="shared" si="15"/>
        <v/>
      </c>
      <c r="P17" s="16" t="str">
        <f t="shared" si="15"/>
        <v/>
      </c>
      <c r="Q17" s="16" t="str">
        <f t="shared" si="16"/>
        <v/>
      </c>
      <c r="R17" s="16" t="str">
        <f t="shared" si="16"/>
        <v/>
      </c>
      <c r="S17" s="16" t="str">
        <f t="shared" si="16"/>
        <v/>
      </c>
      <c r="T17" s="16" t="str">
        <f t="shared" si="16"/>
        <v/>
      </c>
      <c r="U17" s="16" t="str">
        <f t="shared" si="16"/>
        <v/>
      </c>
      <c r="V17" s="16" t="str">
        <f t="shared" si="16"/>
        <v/>
      </c>
      <c r="W17" s="16" t="str">
        <f t="shared" si="16"/>
        <v/>
      </c>
      <c r="X17" s="16" t="str">
        <f t="shared" si="16"/>
        <v/>
      </c>
      <c r="Y17" s="16" t="str">
        <f t="shared" si="16"/>
        <v/>
      </c>
      <c r="Z17" s="16" t="str">
        <f t="shared" si="16"/>
        <v/>
      </c>
      <c r="AA17" s="16" t="str">
        <f t="shared" si="17"/>
        <v/>
      </c>
      <c r="AB17" s="16" t="str">
        <f t="shared" si="17"/>
        <v/>
      </c>
      <c r="AC17" s="16" t="str">
        <f t="shared" si="17"/>
        <v/>
      </c>
      <c r="AD17" s="16" t="str">
        <f t="shared" si="17"/>
        <v/>
      </c>
      <c r="AE17" s="16" t="str">
        <f t="shared" si="17"/>
        <v/>
      </c>
      <c r="AF17" s="16" t="str">
        <f t="shared" si="17"/>
        <v/>
      </c>
      <c r="AG17" s="16" t="str">
        <f t="shared" si="17"/>
        <v/>
      </c>
      <c r="AH17" s="16" t="str">
        <f t="shared" si="17"/>
        <v/>
      </c>
    </row>
    <row r="18" spans="1:34" s="26" customFormat="1" ht="40.15" customHeight="1" x14ac:dyDescent="0.25">
      <c r="A18" s="17"/>
      <c r="B18" s="57" t="s">
        <v>25</v>
      </c>
      <c r="C18" s="15" t="s">
        <v>13</v>
      </c>
      <c r="D18" s="37">
        <v>46023</v>
      </c>
      <c r="E18" s="38">
        <v>31</v>
      </c>
      <c r="F18" s="15"/>
      <c r="G18" s="16" t="str">
        <f t="shared" si="15"/>
        <v/>
      </c>
      <c r="H18" s="16" t="str">
        <f t="shared" si="15"/>
        <v/>
      </c>
      <c r="I18" s="16" t="str">
        <f t="shared" si="15"/>
        <v/>
      </c>
      <c r="J18" s="16" t="str">
        <f t="shared" si="15"/>
        <v/>
      </c>
      <c r="K18" s="16" t="str">
        <f t="shared" si="15"/>
        <v/>
      </c>
      <c r="L18" s="16" t="str">
        <f t="shared" si="15"/>
        <v/>
      </c>
      <c r="M18" s="16" t="str">
        <f t="shared" si="15"/>
        <v/>
      </c>
      <c r="N18" s="16" t="str">
        <f t="shared" si="15"/>
        <v/>
      </c>
      <c r="O18" s="16" t="str">
        <f t="shared" si="15"/>
        <v/>
      </c>
      <c r="P18" s="16" t="str">
        <f t="shared" si="15"/>
        <v/>
      </c>
      <c r="Q18" s="16" t="str">
        <f t="shared" si="16"/>
        <v/>
      </c>
      <c r="R18" s="16" t="str">
        <f t="shared" si="16"/>
        <v/>
      </c>
      <c r="S18" s="16" t="str">
        <f t="shared" si="16"/>
        <v/>
      </c>
      <c r="T18" s="16" t="str">
        <f t="shared" si="16"/>
        <v/>
      </c>
      <c r="U18" s="16" t="str">
        <f t="shared" si="16"/>
        <v/>
      </c>
      <c r="V18" s="16" t="str">
        <f t="shared" si="16"/>
        <v/>
      </c>
      <c r="W18" s="16">
        <f t="shared" si="16"/>
        <v>1</v>
      </c>
      <c r="X18" s="16" t="str">
        <f t="shared" si="16"/>
        <v/>
      </c>
      <c r="Y18" s="16" t="str">
        <f t="shared" si="16"/>
        <v/>
      </c>
      <c r="Z18" s="16" t="str">
        <f t="shared" si="16"/>
        <v/>
      </c>
      <c r="AA18" s="16" t="str">
        <f t="shared" si="17"/>
        <v/>
      </c>
      <c r="AB18" s="16" t="str">
        <f t="shared" si="17"/>
        <v/>
      </c>
      <c r="AC18" s="16" t="str">
        <f t="shared" si="17"/>
        <v/>
      </c>
      <c r="AD18" s="16" t="str">
        <f t="shared" si="17"/>
        <v/>
      </c>
      <c r="AE18" s="16" t="str">
        <f t="shared" si="17"/>
        <v/>
      </c>
      <c r="AF18" s="16" t="str">
        <f t="shared" si="17"/>
        <v/>
      </c>
      <c r="AG18" s="16" t="str">
        <f t="shared" si="17"/>
        <v/>
      </c>
      <c r="AH18" s="16" t="str">
        <f t="shared" si="17"/>
        <v/>
      </c>
    </row>
    <row r="19" spans="1:34" s="26" customFormat="1" ht="40.15" customHeight="1" x14ac:dyDescent="0.25">
      <c r="A19" s="17"/>
      <c r="B19" s="57" t="s">
        <v>27</v>
      </c>
      <c r="C19" s="15" t="s">
        <v>14</v>
      </c>
      <c r="D19" s="37">
        <v>45869</v>
      </c>
      <c r="E19" s="38">
        <v>240</v>
      </c>
      <c r="F19" s="15"/>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1:34" s="26" customFormat="1" ht="40.15" customHeight="1" x14ac:dyDescent="0.25">
      <c r="A20" s="17"/>
      <c r="B20" s="57" t="s">
        <v>28</v>
      </c>
      <c r="C20" s="15" t="s">
        <v>13</v>
      </c>
      <c r="D20" s="37">
        <v>46112</v>
      </c>
      <c r="E20" s="38">
        <v>1</v>
      </c>
      <c r="F20" s="15"/>
      <c r="G20" s="16" t="str">
        <f t="shared" ref="G20:P21" si="18">IF(AND($C20="Goal",G$7&gt;=$D20,G$7&lt;=$D20+$E20-1),2,IF(AND($C20="Milestone",G$7&gt;=$D20,G$7&lt;=$D20+$E20-1),1,""))</f>
        <v/>
      </c>
      <c r="H20" s="16" t="str">
        <f t="shared" si="18"/>
        <v/>
      </c>
      <c r="I20" s="16" t="str">
        <f t="shared" si="18"/>
        <v/>
      </c>
      <c r="J20" s="16" t="str">
        <f t="shared" si="18"/>
        <v/>
      </c>
      <c r="K20" s="16" t="str">
        <f t="shared" si="18"/>
        <v/>
      </c>
      <c r="L20" s="16" t="str">
        <f t="shared" si="18"/>
        <v/>
      </c>
      <c r="M20" s="16" t="str">
        <f t="shared" si="18"/>
        <v/>
      </c>
      <c r="N20" s="16" t="str">
        <f t="shared" si="18"/>
        <v/>
      </c>
      <c r="O20" s="16" t="str">
        <f t="shared" si="18"/>
        <v/>
      </c>
      <c r="P20" s="16" t="str">
        <f t="shared" si="18"/>
        <v/>
      </c>
      <c r="Q20" s="16" t="str">
        <f t="shared" ref="Q20:Z21" si="19">IF(AND($C20="Goal",Q$7&gt;=$D20,Q$7&lt;=$D20+$E20-1),2,IF(AND($C20="Milestone",Q$7&gt;=$D20,Q$7&lt;=$D20+$E20-1),1,""))</f>
        <v/>
      </c>
      <c r="R20" s="16" t="str">
        <f t="shared" si="19"/>
        <v/>
      </c>
      <c r="S20" s="16" t="str">
        <f t="shared" si="19"/>
        <v/>
      </c>
      <c r="T20" s="16" t="str">
        <f t="shared" si="19"/>
        <v/>
      </c>
      <c r="U20" s="16" t="str">
        <f t="shared" si="19"/>
        <v/>
      </c>
      <c r="V20" s="16" t="str">
        <f t="shared" si="19"/>
        <v/>
      </c>
      <c r="W20" s="16" t="str">
        <f t="shared" si="19"/>
        <v/>
      </c>
      <c r="X20" s="16" t="str">
        <f t="shared" si="19"/>
        <v/>
      </c>
      <c r="Y20" s="16">
        <f t="shared" si="19"/>
        <v>1</v>
      </c>
      <c r="Z20" s="16" t="str">
        <f t="shared" si="19"/>
        <v/>
      </c>
      <c r="AA20" s="16" t="str">
        <f t="shared" ref="AA20:AH21" si="20">IF(AND($C20="Goal",AA$7&gt;=$D20,AA$7&lt;=$D20+$E20-1),2,IF(AND($C20="Milestone",AA$7&gt;=$D20,AA$7&lt;=$D20+$E20-1),1,""))</f>
        <v/>
      </c>
      <c r="AB20" s="16" t="str">
        <f t="shared" si="20"/>
        <v/>
      </c>
      <c r="AC20" s="16" t="str">
        <f t="shared" si="20"/>
        <v/>
      </c>
      <c r="AD20" s="16" t="str">
        <f t="shared" si="20"/>
        <v/>
      </c>
      <c r="AE20" s="16" t="str">
        <f t="shared" si="20"/>
        <v/>
      </c>
      <c r="AF20" s="16" t="str">
        <f t="shared" si="20"/>
        <v/>
      </c>
      <c r="AG20" s="16" t="str">
        <f t="shared" si="20"/>
        <v/>
      </c>
      <c r="AH20" s="16" t="str">
        <f t="shared" si="20"/>
        <v/>
      </c>
    </row>
    <row r="21" spans="1:34" s="26" customFormat="1" ht="40.15" customHeight="1" x14ac:dyDescent="0.25">
      <c r="A21" s="17"/>
      <c r="B21" s="57" t="s">
        <v>29</v>
      </c>
      <c r="C21" s="15" t="s">
        <v>13</v>
      </c>
      <c r="D21" s="37">
        <v>46173</v>
      </c>
      <c r="E21" s="38">
        <v>1</v>
      </c>
      <c r="F21" s="15"/>
      <c r="G21" s="16" t="str">
        <f t="shared" si="18"/>
        <v/>
      </c>
      <c r="H21" s="16" t="str">
        <f t="shared" si="18"/>
        <v/>
      </c>
      <c r="I21" s="16" t="str">
        <f t="shared" si="18"/>
        <v/>
      </c>
      <c r="J21" s="16" t="str">
        <f t="shared" si="18"/>
        <v/>
      </c>
      <c r="K21" s="16" t="str">
        <f t="shared" si="18"/>
        <v/>
      </c>
      <c r="L21" s="16" t="str">
        <f t="shared" si="18"/>
        <v/>
      </c>
      <c r="M21" s="16" t="str">
        <f t="shared" si="18"/>
        <v/>
      </c>
      <c r="N21" s="16" t="str">
        <f t="shared" si="18"/>
        <v/>
      </c>
      <c r="O21" s="16" t="str">
        <f t="shared" si="18"/>
        <v/>
      </c>
      <c r="P21" s="16" t="str">
        <f t="shared" si="18"/>
        <v/>
      </c>
      <c r="Q21" s="16" t="str">
        <f t="shared" si="19"/>
        <v/>
      </c>
      <c r="R21" s="16" t="str">
        <f t="shared" si="19"/>
        <v/>
      </c>
      <c r="S21" s="16" t="str">
        <f t="shared" si="19"/>
        <v/>
      </c>
      <c r="T21" s="16" t="str">
        <f t="shared" si="19"/>
        <v/>
      </c>
      <c r="U21" s="16" t="str">
        <f t="shared" si="19"/>
        <v/>
      </c>
      <c r="V21" s="16" t="str">
        <f t="shared" si="19"/>
        <v/>
      </c>
      <c r="W21" s="16" t="str">
        <f t="shared" si="19"/>
        <v/>
      </c>
      <c r="X21" s="16" t="str">
        <f t="shared" si="19"/>
        <v/>
      </c>
      <c r="Y21" s="16" t="str">
        <f t="shared" si="19"/>
        <v/>
      </c>
      <c r="Z21" s="16" t="str">
        <f t="shared" si="19"/>
        <v/>
      </c>
      <c r="AA21" s="16">
        <f t="shared" si="20"/>
        <v>1</v>
      </c>
      <c r="AB21" s="16" t="str">
        <f t="shared" si="20"/>
        <v/>
      </c>
      <c r="AC21" s="16" t="str">
        <f t="shared" si="20"/>
        <v/>
      </c>
      <c r="AD21" s="16" t="str">
        <f t="shared" si="20"/>
        <v/>
      </c>
      <c r="AE21" s="16" t="str">
        <f t="shared" si="20"/>
        <v/>
      </c>
      <c r="AF21" s="16" t="str">
        <f t="shared" si="20"/>
        <v/>
      </c>
      <c r="AG21" s="16" t="str">
        <f t="shared" si="20"/>
        <v/>
      </c>
      <c r="AH21" s="16" t="str">
        <f t="shared" si="20"/>
        <v/>
      </c>
    </row>
    <row r="22" spans="1:34" s="26" customFormat="1" ht="40.15" customHeight="1" x14ac:dyDescent="0.25">
      <c r="A22" s="17"/>
      <c r="B22" s="59"/>
      <c r="C22" s="15"/>
      <c r="D22" s="37"/>
      <c r="E22" s="38"/>
      <c r="F22" s="15"/>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s="26" customFormat="1" ht="40.15" customHeight="1" x14ac:dyDescent="0.25">
      <c r="A23" s="19"/>
      <c r="B23" s="50" t="s">
        <v>15</v>
      </c>
      <c r="C23" s="15"/>
      <c r="D23" s="39"/>
      <c r="E23" s="40"/>
      <c r="F23" s="15"/>
      <c r="G23" s="41"/>
      <c r="H23" s="41"/>
      <c r="I23" s="41"/>
      <c r="J23" s="41"/>
      <c r="K23" s="41"/>
      <c r="L23" s="41"/>
      <c r="M23" s="41"/>
      <c r="N23" s="41"/>
      <c r="O23" s="41"/>
      <c r="P23" s="41"/>
      <c r="Q23" s="41"/>
      <c r="R23" s="41"/>
      <c r="S23" s="41"/>
      <c r="T23" s="41"/>
      <c r="U23" s="41"/>
      <c r="V23" s="41"/>
      <c r="W23" s="41"/>
    </row>
    <row r="24" spans="1:34" ht="30" customHeight="1" x14ac:dyDescent="0.25">
      <c r="E24" s="42"/>
      <c r="F24" s="43"/>
    </row>
  </sheetData>
  <mergeCells count="3">
    <mergeCell ref="B2:F2"/>
    <mergeCell ref="G2:L2"/>
    <mergeCell ref="M2:R2"/>
  </mergeCells>
  <conditionalFormatting sqref="G23:W23">
    <cfRule type="expression" dxfId="10" priority="50" stopIfTrue="1">
      <formula>AND(#REF!="Low Risk",G$7&gt;=#REF!,G$7&lt;=#REF!+#REF!-1)</formula>
    </cfRule>
    <cfRule type="expression" dxfId="9" priority="51" stopIfTrue="1">
      <formula>AND(#REF!="High Risk",G$7&gt;=#REF!,G$7&lt;=#REF!+#REF!-1)</formula>
    </cfRule>
    <cfRule type="expression" dxfId="8" priority="52" stopIfTrue="1">
      <formula>AND(#REF!="On Track",G$7&gt;=#REF!,G$7&lt;=#REF!+#REF!-1)</formula>
    </cfRule>
    <cfRule type="expression" dxfId="7" priority="53" stopIfTrue="1">
      <formula>AND(#REF!="Med Risk",G$7&gt;=#REF!,G$7&lt;=#REF!+#REF!-1)</formula>
    </cfRule>
    <cfRule type="expression" dxfId="6" priority="54" stopIfTrue="1">
      <formula>AND(LEN(#REF!)=0,G$7&gt;=#REF!,G$7&lt;=#REF!+#REF!-1)</formula>
    </cfRule>
  </conditionalFormatting>
  <conditionalFormatting sqref="G8:AH22">
    <cfRule type="expression" dxfId="5" priority="134" stopIfTrue="1">
      <formula>AND($C8="Low Risk",G$7&gt;=$D8,G$7&lt;=$D8+$E8-1)</formula>
    </cfRule>
    <cfRule type="expression" dxfId="4" priority="135" stopIfTrue="1">
      <formula>AND($C8="High Risk",G$7&gt;=$D8,G$7&lt;=$D8+$E8-1)</formula>
    </cfRule>
    <cfRule type="expression" dxfId="3" priority="136" stopIfTrue="1">
      <formula>AND($C8="On Track",G$7&gt;=$D8,G$7&lt;=$D8+$E8-1)</formula>
    </cfRule>
    <cfRule type="expression" dxfId="2" priority="137" stopIfTrue="1">
      <formula>AND($C8="Med Risk",G$7&gt;=$D8,G$7&lt;=$D8+$E8-1)</formula>
    </cfRule>
    <cfRule type="expression" dxfId="1" priority="138" stopIfTrue="1">
      <formula>AND(LEN($C8)=0,G$7&gt;=$D8,G$7&lt;=$D8+$E8-1)</formula>
    </cfRule>
  </conditionalFormatting>
  <conditionalFormatting sqref="W22:W23 W6:W19 X7:AH19 W20:AH21 X22:AH22">
    <cfRule type="expression" dxfId="0" priority="62">
      <formula>AND(TODAY()&gt;=W$7,TODAY()&lt;#REF!)</formula>
    </cfRule>
  </conditionalFormatting>
  <dataValidations xWindow="318" yWindow="529" count="11">
    <dataValidation allowBlank="1" showInputMessage="1" showErrorMessage="1" prompt="This row marks the end of the Gantt milestone data. DO NOT enter anything in this row. _x000a_To add more items, insert new rows above this one._x000a_" sqref="A23" xr:uid="{40DD2DE4-72E1-4F6B-91C9-C6AEE5D48DE0}"/>
    <dataValidation allowBlank="1" showInputMessage="1" showErrorMessage="1" prompt="Enter Project information starting in cell B11 through cell G11. _x000a_Enter Milestone Description, select a Category, assign someone to the task, and enter the progress, start date, and number of days for the task to start charting._x000a_" sqref="A9" xr:uid="{48EBF2C1-1949-407F-A5A0-AA3A19560D5B}"/>
    <dataValidation allowBlank="1" showInputMessage="1" showErrorMessage="1" prompt="This row contains headers for the project schedule.  B9 through G9 contains schedule information.  Cells I9 through BL9 contain the first letter of each day of the week for the date above that heading._x000a_All project timeline charting is auto generated." sqref="A7" xr:uid="{91B7B4FE-4AF6-4CED-88F8-D4A8638035BE}"/>
    <dataValidation allowBlank="1" showInputMessage="1" showErrorMessage="1" prompt="A scrollbar is in cells I8 through BL8. _x000a_To jump forward or backward in the timeline, enter a value of 0 or higher in cell C7._x000a_A value of 0 takes you to the beginning of the chart." sqref="A6" xr:uid="{9DD975B2-E7C5-40B9-A62D-543C3F746812}"/>
    <dataValidation allowBlank="1" showInputMessage="1" showErrorMessage="1" prompt="Enter the name of the Project Lead in cell B5. Enter the Project Start date in cell C6 or allow the sample formula to find the smallest date value from the Gantt Data table.  _x000a_Project Start Date: label is in cell B6." sqref="A5" xr:uid="{EC568EB2-0152-4843-AF1B-A72682E68CF3}"/>
    <dataValidation allowBlank="1" showInputMessage="1" showErrorMessage="1" prompt="Enter Company Name in cell B4._x000a_A legend is in cells I4 through AC4.  The Legend label is in cell G4." sqref="A4" xr:uid="{7CBFB9BA-8299-44AD-BF87-1A093C0C764C}"/>
    <dataValidation allowBlank="1" showInputMessage="1" showErrorMessage="1" promptTitle="Create a Gantt Chart " prompt="Enter title of this project in cell B2. _x000a_Information about how to use this worksheet, including instructions for screen readers and the author of this workbook is in the About worksheet._x000a_Continue navigating down column A to hear further instructions." sqref="A2" xr:uid="{028E9A32-09B9-439B-9AA6-676C2FC6A913}"/>
    <dataValidation type="list" allowBlank="1" showInputMessage="1" sqref="C9" xr:uid="{F40F6F69-0E2D-4E7C-8EE3-0108628EEB8F}">
      <formula1>"Goal,Milestone,On Track, Low Risk, Med Risk, High Risk"</formula1>
    </dataValidation>
    <dataValidation type="list" allowBlank="1" showInputMessage="1" showErrorMessage="1" sqref="C8 C10:C22" xr:uid="{D4ED6ACD-5E84-4C1D-979F-ABBDA7DF291F}">
      <formula1>"Goal,Milestone,On Track, Low Risk, Med Risk, High Risk"</formula1>
    </dataValidation>
    <dataValidation type="whole" operator="greaterThanOrEqual" allowBlank="1" showInputMessage="1" promptTitle="Scrolling Increment" prompt="Changing this number will scroll the Gantt Chart view." sqref="C5" xr:uid="{F095799D-C872-4352-A791-7CE6334FB188}">
      <formula1>0</formula1>
    </dataValidation>
    <dataValidation allowBlank="1" showInputMessage="1" showErrorMessage="1" prompt="This is an empty row" sqref="A22" xr:uid="{BE1A60CD-4313-43D0-B101-DE667B5796F8}"/>
  </dataValidations>
  <printOptions horizontalCentered="1"/>
  <pageMargins left="0.25" right="0.25" top="0.5" bottom="0.5" header="0.3" footer="0.3"/>
  <pageSetup scale="45" fitToHeight="0" orientation="landscape" r:id="rId1"/>
  <headerFooter differentFirst="1" scaleWithDoc="0">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9" id="{E76FDAB3-BB5B-4BD9-B61E-EFFB9FC36D9D}">
            <x14:iconSet iconSet="3Stars" showValue="0" custom="1">
              <x14:cfvo type="percent">
                <xm:f>0</xm:f>
              </x14:cfvo>
              <x14:cfvo type="num">
                <xm:f>1</xm:f>
              </x14:cfvo>
              <x14:cfvo type="num">
                <xm:f>2</xm:f>
              </x14:cfvo>
              <x14:cfIcon iconSet="NoIcons" iconId="0"/>
              <x14:cfIcon iconSet="3Flags" iconId="1"/>
              <x14:cfIcon iconSet="3Signs" iconId="0"/>
            </x14:iconSet>
          </x14:cfRule>
          <xm:sqref>G23:W23</xm:sqref>
        </x14:conditionalFormatting>
        <x14:conditionalFormatting xmlns:xm="http://schemas.microsoft.com/office/excel/2006/main">
          <x14:cfRule type="iconSet" priority="133" id="{04FD1EDD-558D-47DC-97C9-4CBFCA8422A7}">
            <x14:iconSet iconSet="3Stars" showValue="0" custom="1">
              <x14:cfvo type="percent">
                <xm:f>0</xm:f>
              </x14:cfvo>
              <x14:cfvo type="num">
                <xm:f>1</xm:f>
              </x14:cfvo>
              <x14:cfvo type="num">
                <xm:f>2</xm:f>
              </x14:cfvo>
              <x14:cfIcon iconSet="NoIcons" iconId="0"/>
              <x14:cfIcon iconSet="3Flags" iconId="1"/>
              <x14:cfIcon iconSet="3Signs" iconId="0"/>
            </x14:iconSet>
          </x14:cfRule>
          <xm:sqref>G8:AH22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674D47D81254AAE898D727025BAAD" ma:contentTypeVersion="22" ma:contentTypeDescription="Create a new document." ma:contentTypeScope="" ma:versionID="c00f43f87363001efbc40a87275c0a37">
  <xsd:schema xmlns:xsd="http://www.w3.org/2001/XMLSchema" xmlns:xs="http://www.w3.org/2001/XMLSchema" xmlns:p="http://schemas.microsoft.com/office/2006/metadata/properties" xmlns:ns1="http://schemas.microsoft.com/sharepoint/v3" xmlns:ns2="734dc620-9a3c-4363-b6b2-552d0a5c0ad8" xmlns:ns3="http://schemas.microsoft.com/sharepoint/v3/fields" xmlns:ns4="55eb7663-75cc-4f64-9609-52561375e7a6" xmlns:ns5="3c9e15a3-223f-4584-afb1-1dbe0b3878fa" targetNamespace="http://schemas.microsoft.com/office/2006/metadata/properties" ma:root="true" ma:fieldsID="1844de7207940b2ae2015fd741702f95" ns1:_="" ns2:_="" ns3:_="" ns4:_="" ns5:_="">
    <xsd:import namespace="http://schemas.microsoft.com/sharepoint/v3"/>
    <xsd:import namespace="734dc620-9a3c-4363-b6b2-552d0a5c0ad8"/>
    <xsd:import namespace="http://schemas.microsoft.com/sharepoint/v3/fields"/>
    <xsd:import namespace="55eb7663-75cc-4f64-9609-52561375e7a6"/>
    <xsd:import namespace="3c9e15a3-223f-4584-afb1-1dbe0b3878fa"/>
    <xsd:element name="properties">
      <xsd:complexType>
        <xsd:sequence>
          <xsd:element name="documentManagement">
            <xsd:complexType>
              <xsd:all>
                <xsd:element ref="ns2:Meeting_x0020_Type" minOccurs="0"/>
                <xsd:element ref="ns1:StartDate" minOccurs="0"/>
                <xsd:element ref="ns3:_EndDate" minOccurs="0"/>
                <xsd:element ref="ns3:Location" minOccurs="0"/>
                <xsd:element ref="ns4:MediaServiceMetadata" minOccurs="0"/>
                <xsd:element ref="ns4:MediaServiceFastMetadata" minOccurs="0"/>
                <xsd:element ref="ns4:MediaServiceAutoKeyPoints" minOccurs="0"/>
                <xsd:element ref="ns4:MediaServiceKeyPoints" minOccurs="0"/>
                <xsd:element ref="ns2:SharedWithUsers" minOccurs="0"/>
                <xsd:element ref="ns2:SharedWithDetails" minOccurs="0"/>
                <xsd:element ref="ns4:MediaServiceDateTaken" minOccurs="0"/>
                <xsd:element ref="ns4:MediaServiceAutoTags" minOccurs="0"/>
                <xsd:element ref="ns4:MediaServiceGenerationTime" minOccurs="0"/>
                <xsd:element ref="ns4:MediaServiceEventHashCode" minOccurs="0"/>
                <xsd:element ref="ns4:MediaLengthInSeconds" minOccurs="0"/>
                <xsd:element ref="ns4:MediaServiceOCR" minOccurs="0"/>
                <xsd:element ref="ns4:MediaServiceLocation" minOccurs="0"/>
                <xsd:element ref="ns4:lcf76f155ced4ddcb4097134ff3c332f" minOccurs="0"/>
                <xsd:element ref="ns5:TaxCatchAll" minOccurs="0"/>
                <xsd:element ref="ns4:MediaServiceObjectDetectorVersions" minOccurs="0"/>
                <xsd:element ref="ns4:MediaServiceSearchProperties"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9" nillable="true" ma:displayName="Start Date" ma:default="[today]" ma:format="DateOnly" ma:indexed="true" ma:internalName="StartDate">
      <xsd:simpleType>
        <xsd:restriction base="dms:DateTime"/>
      </xsd:simpleType>
    </xsd:element>
    <xsd:element name="DocumentSetDescription" ma:index="30"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4dc620-9a3c-4363-b6b2-552d0a5c0ad8"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ma:readOnly="false">
      <xsd:simpleType>
        <xsd:union memberTypes="dms:Text">
          <xsd:simpleType>
            <xsd:restriction base="dms:Choice">
              <xsd:enumeration value="Commissioners' Conference"/>
              <xsd:enumeration value="Fall National"/>
              <xsd:enumeration value="Insurance Summit"/>
              <xsd:enumeration value="Leadership Forum"/>
              <xsd:enumeration value="Mid-Year ExCo and RT"/>
              <xsd:enumeration value="Spring National"/>
              <xsd:enumeration value="Summer National"/>
              <xsd:enumeration value="IAO Leadership Brief"/>
            </xsd:restriction>
          </xsd:simpleType>
        </xsd:unio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0" nillable="true" ma:displayName="End Date" ma:default="[today]" ma:format="DateOnly" ma:internalName="_EndDate">
      <xsd:simpleType>
        <xsd:restriction base="dms:DateTime"/>
      </xsd:simpleType>
    </xsd:element>
    <xsd:element name="Location" ma:index="11" nillable="true" ma:displayName="Location" ma:internalName="Loc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eb7663-75cc-4f64-9609-52561375e7a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b1fe78a2-4e71-403c-bd98-a83249bb9193}" ma:internalName="TaxCatchAll" ma:showField="CatchAllData" ma:web="734dc620-9a3c-4363-b6b2-552d0a5c0a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c9e15a3-223f-4584-afb1-1dbe0b3878fa" xsi:nil="true"/>
    <lcf76f155ced4ddcb4097134ff3c332f xmlns="55eb7663-75cc-4f64-9609-52561375e7a6">
      <Terms xmlns="http://schemas.microsoft.com/office/infopath/2007/PartnerControls"/>
    </lcf76f155ced4ddcb4097134ff3c332f>
    <_EndDate xmlns="http://schemas.microsoft.com/sharepoint/v3/fields">2023-12-14T20:55:31+00:00</_EndDate>
    <StartDate xmlns="http://schemas.microsoft.com/sharepoint/v3">2023-12-14T20:55:31+00:00</StartDate>
    <Location xmlns="http://schemas.microsoft.com/sharepoint/v3/fields" xsi:nil="true"/>
    <Meeting_x0020_Type xmlns="734dc620-9a3c-4363-b6b2-552d0a5c0ad8" xsi:nil="true"/>
    <DocumentSetDescription xmlns="http://schemas.microsoft.com/sharepoint/v3" xsi:nil="true"/>
  </documentManagement>
</p:properties>
</file>

<file path=customXml/itemProps1.xml><?xml version="1.0" encoding="utf-8"?>
<ds:datastoreItem xmlns:ds="http://schemas.openxmlformats.org/officeDocument/2006/customXml" ds:itemID="{0F04F828-62AC-468E-9E12-12CC54E987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4dc620-9a3c-4363-b6b2-552d0a5c0ad8"/>
    <ds:schemaRef ds:uri="http://schemas.microsoft.com/sharepoint/v3/fields"/>
    <ds:schemaRef ds:uri="55eb7663-75cc-4f64-9609-52561375e7a6"/>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7E0B0F-30DE-4F34-AEA0-55B034039AA9}">
  <ds:schemaRefs>
    <ds:schemaRef ds:uri="http://schemas.microsoft.com/sharepoint/v3/contenttype/forms"/>
  </ds:schemaRefs>
</ds:datastoreItem>
</file>

<file path=customXml/itemProps3.xml><?xml version="1.0" encoding="utf-8"?>
<ds:datastoreItem xmlns:ds="http://schemas.openxmlformats.org/officeDocument/2006/customXml" ds:itemID="{35883285-D857-47EF-A1A9-E8E7F63514D4}">
  <ds:schemaRef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 ds:uri="3c9e15a3-223f-4584-afb1-1dbe0b3878fa"/>
    <ds:schemaRef ds:uri="http://schemas.microsoft.com/sharepoint/v3/fields"/>
    <ds:schemaRef ds:uri="55eb7663-75cc-4f64-9609-52561375e7a6"/>
    <ds:schemaRef ds:uri="734dc620-9a3c-4363-b6b2-552d0a5c0ad8"/>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GOES SG Meeting Plan</vt:lpstr>
      <vt:lpstr>Project Plan</vt:lpstr>
      <vt:lpstr>'Project Plan'!Print_Titles</vt:lpstr>
      <vt:lpstr>'Project Plan'!Project_Start</vt:lpstr>
      <vt:lpstr>'Project Plan'!Scrolling_Increment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O'Neal, Scott</dc:creator>
  <cp:keywords/>
  <dc:description/>
  <cp:lastModifiedBy>O'Neal, Scott</cp:lastModifiedBy>
  <cp:revision/>
  <dcterms:created xsi:type="dcterms:W3CDTF">2023-12-14T19:33:28Z</dcterms:created>
  <dcterms:modified xsi:type="dcterms:W3CDTF">2024-12-10T19:30:46Z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0x010100376674D47D81254AAE898D727025BAAD</vt:lpwstr>
  </property>
  <property fmtid="{D5CDD505-2E9C-101B-9397-08002B2CF9AE}" pid="3" name="MediaServiceImageTags">
    <vt:lpwstr/>
  </property>
</Properties>
</file>