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conline-my.sharepoint.com/personal/ecrews_naic_org/Documents/"/>
    </mc:Choice>
  </mc:AlternateContent>
  <xr:revisionPtr revIDLastSave="17" documentId="8_{EA37A166-8AB1-481E-8A9E-2786E2372AD8}" xr6:coauthVersionLast="47" xr6:coauthVersionMax="47" xr10:uidLastSave="{A1D3FD79-B99B-48B9-95A8-BDDBE067A2AB}"/>
  <bookViews>
    <workbookView xWindow="-120" yWindow="-120" windowWidth="19440" windowHeight="11640" xr2:uid="{CA215891-AE36-42DF-825E-67247D8DE9F5}"/>
  </bookViews>
  <sheets>
    <sheet name="Table 1A" sheetId="1" r:id="rId1"/>
    <sheet name="Table 1B" sheetId="2" r:id="rId2"/>
    <sheet name="Table 1C" sheetId="3" r:id="rId3"/>
    <sheet name="Table 6A" sheetId="4" r:id="rId4"/>
    <sheet name="Suggested Appendix" sheetId="6" r:id="rId5"/>
  </sheets>
  <externalReferences>
    <externalReference r:id="rId6"/>
    <externalReference r:id="rId7"/>
  </externalReferences>
  <definedNames>
    <definedName name="Current">'[1]Table 1'!$B$6</definedName>
    <definedName name="CurrYr">'Table 1A'!$C$6</definedName>
    <definedName name="priorYr1">[2]Table1A!$C$6</definedName>
    <definedName name="priorYr2">[2]Table1A!$D$6</definedName>
    <definedName name="priorYr3">[2]Table1A!$E$6</definedName>
    <definedName name="priorYr4">'Table 1A'!#REF!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6" l="1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8" i="6"/>
  <c r="I7" i="4"/>
  <c r="J7" i="4"/>
  <c r="D7" i="4"/>
  <c r="E7" i="4"/>
  <c r="E6" i="3"/>
  <c r="F6" i="3" s="1"/>
  <c r="E6" i="2"/>
  <c r="F6" i="2" s="1"/>
  <c r="E6" i="1"/>
  <c r="F6" i="1" s="1"/>
</calcChain>
</file>

<file path=xl/sharedStrings.xml><?xml version="1.0" encoding="utf-8"?>
<sst xmlns="http://schemas.openxmlformats.org/spreadsheetml/2006/main" count="305" uniqueCount="84">
  <si>
    <t>Table 1A</t>
  </si>
  <si>
    <t>Liability Written Premiums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</si>
  <si>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</si>
  <si>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</si>
  <si>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</si>
  <si>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</si>
  <si>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</si>
  <si>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</si>
  <si>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</si>
  <si>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</si>
  <si>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</si>
  <si>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</si>
  <si>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</si>
  <si>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</si>
  <si>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</si>
  <si>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</si>
  <si>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</si>
  <si>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</si>
  <si>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</si>
  <si>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</si>
  <si>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</si>
  <si>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</si>
  <si>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</si>
  <si>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</si>
  <si>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</si>
  <si>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</si>
  <si>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</si>
  <si>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</si>
  <si>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</si>
  <si>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</si>
  <si>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</si>
  <si>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</si>
  <si>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</si>
  <si>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</si>
  <si>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</si>
  <si>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</si>
  <si>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</si>
  <si>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</si>
  <si>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</si>
  <si>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</si>
  <si>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</si>
  <si>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</si>
  <si>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</si>
  <si>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</si>
  <si>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</si>
  <si>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</si>
  <si>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</si>
  <si>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</si>
  <si>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</si>
  <si>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</si>
  <si>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</si>
  <si>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</si>
  <si>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</si>
  <si>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</si>
  <si>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Countrywide</t>
  </si>
  <si>
    <t>Table 1B</t>
  </si>
  <si>
    <t>Liability Written Exposures</t>
  </si>
  <si>
    <t>Table 1C</t>
  </si>
  <si>
    <t>Liability Average Premium</t>
  </si>
  <si>
    <t>Table 6A</t>
  </si>
  <si>
    <t>Voluntary Business</t>
  </si>
  <si>
    <t>Earned Premiums</t>
  </si>
  <si>
    <t xml:space="preserve"> </t>
  </si>
  <si>
    <t>Earned Exposures</t>
  </si>
  <si>
    <t>n/a</t>
  </si>
  <si>
    <t>CW w/o TX and MA</t>
  </si>
  <si>
    <t>Premium</t>
  </si>
  <si>
    <t>Residual Business</t>
  </si>
  <si>
    <t>Total Business</t>
  </si>
  <si>
    <t>Bodily Injury</t>
  </si>
  <si>
    <t>Property Damage</t>
  </si>
  <si>
    <t>Combined Single Limits Liability</t>
  </si>
  <si>
    <t>PIP</t>
  </si>
  <si>
    <t>Medical Payments</t>
  </si>
  <si>
    <t>UM</t>
  </si>
  <si>
    <t>Total Liability</t>
  </si>
  <si>
    <t>Collision</t>
  </si>
  <si>
    <t>Comprehensive</t>
  </si>
  <si>
    <t>Exposure</t>
  </si>
  <si>
    <t>One table for each coverage:</t>
  </si>
  <si>
    <t>Bodily Injury Liability 2017 - 2020</t>
  </si>
  <si>
    <t>2020 Earned Premium and Exposure Appendix</t>
  </si>
  <si>
    <t>* 6B, 6C, 6D would have years 2017-2019 because these all have loss/claims data</t>
  </si>
  <si>
    <t>Average Premiums and Expenditures 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</si>
</sst>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System"/>
      <family val="2"/>
    </font>
    <font>
      <i/>
      <sz val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66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7" fillId="3" borderId="0" xfId="0" applyFont="1" applyFill="1"/>
    <xf numFmtId="3" fontId="7" fillId="3" borderId="0" xfId="0" applyNumberFormat="1" applyFont="1" applyFill="1"/>
    <xf numFmtId="0" fontId="7" fillId="0" borderId="0" xfId="0" applyFont="1"/>
    <xf numFmtId="3" fontId="7" fillId="0" borderId="0" xfId="0" applyNumberFormat="1" applyFont="1"/>
    <xf numFmtId="0" fontId="8" fillId="0" borderId="0" xfId="0" applyFont="1"/>
    <xf numFmtId="3" fontId="8" fillId="0" borderId="0" xfId="0" applyNumberFormat="1" applyFont="1"/>
    <xf numFmtId="0" fontId="3" fillId="0" borderId="0" xfId="0" applyFont="1"/>
    <xf numFmtId="4" fontId="7" fillId="3" borderId="0" xfId="0" applyNumberFormat="1" applyFont="1" applyFill="1"/>
    <xf numFmtId="4" fontId="7" fillId="0" borderId="0" xfId="0" applyNumberFormat="1" applyFont="1"/>
    <xf numFmtId="4" fontId="8" fillId="0" borderId="0" xfId="0" applyNumberFormat="1" applyFont="1"/>
    <xf numFmtId="164" fontId="7" fillId="3" borderId="0" xfId="1" applyNumberFormat="1" applyFont="1" applyFill="1"/>
    <xf numFmtId="164" fontId="7" fillId="0" borderId="0" xfId="1" applyNumberFormat="1" applyFont="1"/>
    <xf numFmtId="164" fontId="8" fillId="0" borderId="0" xfId="1" applyNumberFormat="1" applyFont="1"/>
    <xf numFmtId="0" fontId="6" fillId="0" borderId="2" xfId="0" applyFont="1" applyBorder="1" applyAlignment="1">
      <alignment vertical="center" wrapText="1"/>
    </xf>
    <xf numFmtId="4" fontId="9" fillId="0" borderId="0" xfId="0" applyNumberFormat="1" applyFont="1" applyAlignment="1">
      <alignment horizontal="left" vertical="center"/>
    </xf>
    <xf numFmtId="1" fontId="2" fillId="0" borderId="0" xfId="0" applyNumberFormat="1" applyFont="1"/>
    <xf numFmtId="0" fontId="6" fillId="0" borderId="1" xfId="0" applyFont="1" applyBorder="1" applyAlignment="1">
      <alignment horizontal="right" vertical="center" wrapText="1"/>
    </xf>
    <xf numFmtId="3" fontId="7" fillId="3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2" applyFont="1"/>
    <xf numFmtId="3" fontId="8" fillId="4" borderId="0" xfId="0" applyNumberFormat="1" applyFont="1" applyFill="1" applyAlignment="1">
      <alignment horizontal="right"/>
    </xf>
    <xf numFmtId="0" fontId="12" fillId="0" borderId="0" xfId="0" applyFont="1" applyAlignment="1">
      <alignment horizontal="left"/>
    </xf>
    <xf numFmtId="4" fontId="13" fillId="0" borderId="0" xfId="0" applyNumberFormat="1" applyFont="1"/>
    <xf numFmtId="1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3" borderId="0" xfId="0" applyFont="1" applyFill="1"/>
    <xf numFmtId="0" fontId="19" fillId="0" borderId="0" xfId="0" applyFont="1"/>
    <xf numFmtId="0" fontId="20" fillId="0" borderId="0" xfId="0" applyFont="1"/>
    <xf numFmtId="4" fontId="20" fillId="0" borderId="0" xfId="0" applyNumberFormat="1" applyFont="1" applyAlignment="1">
      <alignment horizontal="right"/>
    </xf>
    <xf numFmtId="0" fontId="20" fillId="0" borderId="0" xfId="2" applyFont="1"/>
    <xf numFmtId="4" fontId="6" fillId="0" borderId="2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3" fontId="21" fillId="3" borderId="0" xfId="0" applyNumberFormat="1" applyFont="1" applyFill="1" applyAlignment="1">
      <alignment horizontal="right"/>
    </xf>
    <xf numFmtId="4" fontId="21" fillId="3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right"/>
    </xf>
    <xf numFmtId="0" fontId="0" fillId="0" borderId="0" xfId="0" applyAlignment="1"/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17" fillId="0" borderId="4" xfId="0" applyNumberFormat="1" applyFont="1" applyBorder="1" applyAlignment="1">
      <alignment horizontal="center" vertical="center"/>
    </xf>
    <xf numFmtId="4" fontId="17" fillId="0" borderId="6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C8536C1A-B48F-46A7-B9A8-ECA0F88EFD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rews\AppData\Local\Microsoft\Windows\INetCache\Content.Outlook\TG16EBZH\Suggested%20Auto%20Chang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EARCH\DATA\Publications\Auto%20Database%20Report\2019\2018_2019_ADB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Suggested Table"/>
      <sheetName val="Suggested Appendix"/>
    </sheetNames>
    <sheetDataSet>
      <sheetData sheetId="0">
        <row r="6">
          <cell r="B6">
            <v>2019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A"/>
      <sheetName val="Table1B"/>
      <sheetName val="Table1C"/>
      <sheetName val="Table2A"/>
      <sheetName val="Table2B"/>
      <sheetName val="Table2C"/>
      <sheetName val="Table3A"/>
      <sheetName val="Table3B"/>
      <sheetName val="Table3C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7C"/>
      <sheetName val="Table7D"/>
      <sheetName val="Table8A"/>
      <sheetName val="Table8B"/>
      <sheetName val="Table8C"/>
      <sheetName val="Table8D"/>
      <sheetName val="Table9A"/>
      <sheetName val="Table9B"/>
      <sheetName val="Table9C"/>
      <sheetName val="Table9D"/>
      <sheetName val="Table10A"/>
      <sheetName val="Table10B"/>
      <sheetName val="Table10C"/>
      <sheetName val="Table10D"/>
      <sheetName val="Table11A"/>
      <sheetName val="Table11B"/>
      <sheetName val="Table11C"/>
      <sheetName val="Table11D"/>
      <sheetName val="Table12A"/>
      <sheetName val="Table12B-1"/>
      <sheetName val="Table12B-2"/>
      <sheetName val="Table12C"/>
      <sheetName val="Table12C-1"/>
      <sheetName val="Table12C-2"/>
      <sheetName val="Table12D-1"/>
      <sheetName val="Table12D-2"/>
      <sheetName val="Table13A"/>
      <sheetName val="Table13B-1"/>
      <sheetName val="Table13B-2"/>
      <sheetName val="Table13C"/>
      <sheetName val="Table13C-1"/>
      <sheetName val="Table13C-2"/>
      <sheetName val="Table13D-1"/>
      <sheetName val="Table13D-2"/>
      <sheetName val="Table14A"/>
      <sheetName val="Table14B-1"/>
      <sheetName val="Table14B-2"/>
      <sheetName val="Table14C"/>
      <sheetName val="Table14C-1"/>
      <sheetName val="Table14C-2"/>
      <sheetName val="Table14D-1"/>
      <sheetName val="Table14D-2"/>
      <sheetName val="Table15A"/>
      <sheetName val="Table15B"/>
      <sheetName val="Table15C"/>
      <sheetName val="Table15D"/>
      <sheetName val="Table16A"/>
      <sheetName val="Table16B"/>
      <sheetName val="Table16C"/>
      <sheetName val="Table16D"/>
      <sheetName val="Table17A"/>
      <sheetName val="Table17B"/>
      <sheetName val="Table17C"/>
      <sheetName val="Table17D"/>
      <sheetName val="Table18A"/>
      <sheetName val="Table18B"/>
      <sheetName val="Table18C"/>
      <sheetName val="Table18D"/>
      <sheetName val="Table19A"/>
      <sheetName val="Table19B"/>
      <sheetName val="Table19C"/>
      <sheetName val="Table19D"/>
      <sheetName val="Table20A"/>
      <sheetName val="Table20B"/>
      <sheetName val="Table20C"/>
      <sheetName val="Table20D"/>
      <sheetName val="Table21A"/>
      <sheetName val="Table21B-1"/>
      <sheetName val="Table21B-2"/>
      <sheetName val="Table21C"/>
      <sheetName val="Table21C-1"/>
      <sheetName val="Table21C-2"/>
      <sheetName val="Table21D-1"/>
      <sheetName val="Table21D-2"/>
      <sheetName val="Table22A"/>
      <sheetName val="Table22B-1"/>
      <sheetName val="Table22B-2"/>
      <sheetName val="Table22C"/>
      <sheetName val="Table22C-1"/>
      <sheetName val="Table22C-2"/>
      <sheetName val="Table22D-1"/>
      <sheetName val="Table22D-2"/>
      <sheetName val="Table23A"/>
      <sheetName val="Table23B-1"/>
      <sheetName val="Table23B-2"/>
      <sheetName val="Table23C"/>
      <sheetName val="Table23C-1"/>
      <sheetName val="Table23C-2"/>
      <sheetName val="Table23D-1"/>
      <sheetName val="Table23D-2"/>
      <sheetName val="Table24A"/>
      <sheetName val="Table24B"/>
      <sheetName val="Table24C"/>
      <sheetName val="Table25A"/>
      <sheetName val="Table25B"/>
      <sheetName val="Table25C"/>
      <sheetName val="Table26A"/>
      <sheetName val="Table26B"/>
      <sheetName val="Table26C"/>
      <sheetName val="Table27A"/>
      <sheetName val="Table27B"/>
      <sheetName val="Table27C"/>
      <sheetName val="Table27D"/>
      <sheetName val="Table28A"/>
      <sheetName val="Table28B"/>
      <sheetName val="Table28C"/>
      <sheetName val="Table28D"/>
      <sheetName val="Table29A"/>
      <sheetName val="Table29B"/>
      <sheetName val="Table29C"/>
      <sheetName val="Table29D"/>
      <sheetName val="Table30A"/>
      <sheetName val="Table30B"/>
      <sheetName val="Table30C"/>
      <sheetName val="Table30D"/>
      <sheetName val="Table31A"/>
      <sheetName val="Table31B"/>
      <sheetName val="Table31C"/>
      <sheetName val="Table31D"/>
      <sheetName val="Table32A"/>
      <sheetName val="Table32B"/>
      <sheetName val="Table32C"/>
      <sheetName val="Table32D"/>
      <sheetName val="Table33"/>
      <sheetName val="Table34"/>
      <sheetName val="Table35"/>
      <sheetName val="Table36"/>
      <sheetName val="Table37"/>
      <sheetName val="Table38A"/>
      <sheetName val="Table38B"/>
      <sheetName val="Table39A"/>
      <sheetName val="Table39B"/>
      <sheetName val="Table40"/>
      <sheetName val="Table41"/>
      <sheetName val="Table42"/>
      <sheetName val="Table43"/>
      <sheetName val="Table44"/>
      <sheetName val="Table45"/>
      <sheetName val="Appen1A"/>
      <sheetName val="Appen1B"/>
      <sheetName val="Appen1C"/>
    </sheetNames>
    <sheetDataSet>
      <sheetData sheetId="0">
        <row r="6">
          <cell r="C6">
            <v>2018</v>
          </cell>
          <cell r="D6">
            <v>2017</v>
          </cell>
          <cell r="E6">
            <v>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D72B-BB93-4C70-9AAA-95D66C815F8B}">
  <dimension ref="A1:F58"/>
  <sheetViews>
    <sheetView tabSelected="1" workbookViewId="0">
      <selection activeCell="A5" sqref="A5:F5"/>
    </sheetView>
  </sheetViews>
  <sheetFormatPr defaultRowHeight="15" x14ac:dyDescent="0.25"/>
  <cols>
    <col min="1" max="1" width="16.5703125" bestFit="1" customWidth="1"/>
    <col min="2" max="2" width="18.140625" bestFit="1" customWidth="1"/>
    <col min="3" max="6" width="14.42578125" bestFit="1" customWidth="1"/>
  </cols>
  <sheetData>
    <row r="1" spans="1:6" x14ac:dyDescent="0.25">
      <c r="A1" s="1"/>
      <c r="B1" s="1"/>
      <c r="C1" s="2"/>
      <c r="D1" s="2"/>
      <c r="E1" s="2"/>
      <c r="F1" s="2"/>
    </row>
    <row r="2" spans="1:6" x14ac:dyDescent="0.25">
      <c r="A2" s="1"/>
      <c r="B2" s="1"/>
      <c r="C2" s="2"/>
      <c r="D2" s="2"/>
      <c r="E2" s="2"/>
      <c r="F2" s="2"/>
    </row>
    <row r="3" spans="1:6" x14ac:dyDescent="0.25">
      <c r="A3" s="50" t="s">
        <v>0</v>
      </c>
      <c r="B3" s="50"/>
      <c r="C3" s="50"/>
      <c r="D3" s="50"/>
      <c r="E3" s="50"/>
      <c r="F3" s="50"/>
    </row>
    <row r="4" spans="1:6" ht="18" x14ac:dyDescent="0.25">
      <c r="A4" s="51" t="s">
        <v>83</v>
      </c>
      <c r="B4" s="51"/>
      <c r="C4" s="51"/>
      <c r="D4" s="51"/>
      <c r="E4" s="51"/>
      <c r="F4" s="51"/>
    </row>
    <row r="5" spans="1:6" x14ac:dyDescent="0.25">
      <c r="A5" s="52" t="s">
        <v>1</v>
      </c>
      <c r="B5" s="52"/>
      <c r="C5" s="52"/>
      <c r="D5" s="52"/>
      <c r="E5" s="52"/>
      <c r="F5" s="52"/>
    </row>
    <row r="6" spans="1:6" x14ac:dyDescent="0.25">
      <c r="A6" s="4" t="s">
        <v>2</v>
      </c>
      <c r="B6" s="19">
        <v>2021</v>
      </c>
      <c r="C6" s="5">
        <v>2020</v>
      </c>
      <c r="D6" s="5">
        <v>2019</v>
      </c>
      <c r="E6" s="5">
        <f>D6-1</f>
        <v>2018</v>
      </c>
      <c r="F6" s="5">
        <f>E6-1</f>
        <v>2017</v>
      </c>
    </row>
    <row r="7" spans="1:6" x14ac:dyDescent="0.25">
      <c r="A7" s="6" t="s">
        <v>3</v>
      </c>
      <c r="B7" s="16">
        <v>2006486684</v>
      </c>
      <c r="C7" s="7">
        <v>2006486684</v>
      </c>
      <c r="D7" s="7">
        <v>2006486684</v>
      </c>
      <c r="E7" s="7">
        <v>1947205379</v>
      </c>
      <c r="F7" s="7">
        <v>1792392433</v>
      </c>
    </row>
    <row r="8" spans="1:6" x14ac:dyDescent="0.25">
      <c r="A8" s="8" t="s">
        <v>4</v>
      </c>
      <c r="B8" s="17">
        <v>280969118</v>
      </c>
      <c r="C8" s="9">
        <v>280969118</v>
      </c>
      <c r="D8" s="9">
        <v>280969118</v>
      </c>
      <c r="E8" s="9">
        <v>273643555</v>
      </c>
      <c r="F8" s="9">
        <v>265497418</v>
      </c>
    </row>
    <row r="9" spans="1:6" x14ac:dyDescent="0.25">
      <c r="A9" s="6" t="s">
        <v>5</v>
      </c>
      <c r="B9" s="16">
        <v>3244427193</v>
      </c>
      <c r="C9" s="7">
        <v>3244427193</v>
      </c>
      <c r="D9" s="7">
        <v>3244427193</v>
      </c>
      <c r="E9" s="7">
        <v>3073175455</v>
      </c>
      <c r="F9" s="7">
        <v>2729730668</v>
      </c>
    </row>
    <row r="10" spans="1:6" x14ac:dyDescent="0.25">
      <c r="A10" s="8" t="s">
        <v>6</v>
      </c>
      <c r="B10" s="17">
        <v>1057424190</v>
      </c>
      <c r="C10" s="9">
        <v>1057424190</v>
      </c>
      <c r="D10" s="9">
        <v>1057424190</v>
      </c>
      <c r="E10" s="9">
        <v>1045437728</v>
      </c>
      <c r="F10" s="9">
        <v>978327515</v>
      </c>
    </row>
    <row r="11" spans="1:6" x14ac:dyDescent="0.25">
      <c r="A11" s="6" t="s">
        <v>7</v>
      </c>
      <c r="B11" s="16">
        <v>17611962421</v>
      </c>
      <c r="C11" s="7">
        <v>17611962421</v>
      </c>
      <c r="D11" s="7">
        <v>17611962421</v>
      </c>
      <c r="E11" s="7">
        <v>16921622603</v>
      </c>
      <c r="F11" s="7">
        <v>15196443886</v>
      </c>
    </row>
    <row r="12" spans="1:6" x14ac:dyDescent="0.25">
      <c r="A12" s="8" t="s">
        <v>8</v>
      </c>
      <c r="B12" s="17">
        <v>3007192128</v>
      </c>
      <c r="C12" s="9">
        <v>3007192128</v>
      </c>
      <c r="D12" s="9">
        <v>3007192128</v>
      </c>
      <c r="E12" s="9">
        <v>2895886792</v>
      </c>
      <c r="F12" s="9">
        <v>2624892474</v>
      </c>
    </row>
    <row r="13" spans="1:6" x14ac:dyDescent="0.25">
      <c r="A13" s="6" t="s">
        <v>9</v>
      </c>
      <c r="B13" s="16">
        <v>1896962274</v>
      </c>
      <c r="C13" s="7">
        <v>1896962274</v>
      </c>
      <c r="D13" s="7">
        <v>1896962274</v>
      </c>
      <c r="E13" s="7">
        <v>1868254764</v>
      </c>
      <c r="F13" s="7">
        <v>1727565731</v>
      </c>
    </row>
    <row r="14" spans="1:6" x14ac:dyDescent="0.25">
      <c r="A14" s="8" t="s">
        <v>10</v>
      </c>
      <c r="B14" s="17">
        <v>633145566</v>
      </c>
      <c r="C14" s="9">
        <v>633145566</v>
      </c>
      <c r="D14" s="9">
        <v>633145566</v>
      </c>
      <c r="E14" s="9">
        <v>622030253</v>
      </c>
      <c r="F14" s="9">
        <v>565686257</v>
      </c>
    </row>
    <row r="15" spans="1:6" x14ac:dyDescent="0.25">
      <c r="A15" s="6" t="s">
        <v>11</v>
      </c>
      <c r="B15" s="16">
        <v>210565210</v>
      </c>
      <c r="C15" s="7">
        <v>210565210</v>
      </c>
      <c r="D15" s="7">
        <v>210565210</v>
      </c>
      <c r="E15" s="7">
        <v>206524104</v>
      </c>
      <c r="F15" s="7">
        <v>189403247</v>
      </c>
    </row>
    <row r="16" spans="1:6" x14ac:dyDescent="0.25">
      <c r="A16" s="8" t="s">
        <v>12</v>
      </c>
      <c r="B16" s="17">
        <v>14150967073</v>
      </c>
      <c r="C16" s="9">
        <v>14150967073</v>
      </c>
      <c r="D16" s="9">
        <v>14150967073</v>
      </c>
      <c r="E16" s="9">
        <v>14069538410</v>
      </c>
      <c r="F16" s="9">
        <v>13240713993</v>
      </c>
    </row>
    <row r="17" spans="1:6" x14ac:dyDescent="0.25">
      <c r="A17" s="6" t="s">
        <v>13</v>
      </c>
      <c r="B17" s="16">
        <v>6296319123</v>
      </c>
      <c r="C17" s="7">
        <v>6296319123</v>
      </c>
      <c r="D17" s="7">
        <v>6296319123</v>
      </c>
      <c r="E17" s="7">
        <v>5987530935</v>
      </c>
      <c r="F17" s="7">
        <v>5417047013</v>
      </c>
    </row>
    <row r="18" spans="1:6" x14ac:dyDescent="0.25">
      <c r="A18" s="8" t="s">
        <v>14</v>
      </c>
      <c r="B18" s="17">
        <v>434480095</v>
      </c>
      <c r="C18" s="9">
        <v>434480095</v>
      </c>
      <c r="D18" s="9">
        <v>434480095</v>
      </c>
      <c r="E18" s="9">
        <v>430483356</v>
      </c>
      <c r="F18" s="9">
        <v>417742177</v>
      </c>
    </row>
    <row r="19" spans="1:6" x14ac:dyDescent="0.25">
      <c r="A19" s="6" t="s">
        <v>15</v>
      </c>
      <c r="B19" s="16">
        <v>528640367</v>
      </c>
      <c r="C19" s="7">
        <v>528640367</v>
      </c>
      <c r="D19" s="7">
        <v>528640367</v>
      </c>
      <c r="E19" s="7">
        <v>499094335</v>
      </c>
      <c r="F19" s="7">
        <v>456546558</v>
      </c>
    </row>
    <row r="20" spans="1:6" x14ac:dyDescent="0.25">
      <c r="A20" s="8" t="s">
        <v>16</v>
      </c>
      <c r="B20" s="17">
        <v>3983256845</v>
      </c>
      <c r="C20" s="9">
        <v>3983256845</v>
      </c>
      <c r="D20" s="9">
        <v>3983256845</v>
      </c>
      <c r="E20" s="9">
        <v>4025272742</v>
      </c>
      <c r="F20" s="9">
        <v>3900034158</v>
      </c>
    </row>
    <row r="21" spans="1:6" x14ac:dyDescent="0.25">
      <c r="A21" s="6" t="s">
        <v>17</v>
      </c>
      <c r="B21" s="16">
        <v>2189161075</v>
      </c>
      <c r="C21" s="7">
        <v>2189161075</v>
      </c>
      <c r="D21" s="7">
        <v>2189161075</v>
      </c>
      <c r="E21" s="7">
        <v>2167830122</v>
      </c>
      <c r="F21" s="7">
        <v>2080326407</v>
      </c>
    </row>
    <row r="22" spans="1:6" x14ac:dyDescent="0.25">
      <c r="A22" s="8" t="s">
        <v>18</v>
      </c>
      <c r="B22" s="17">
        <v>862450113</v>
      </c>
      <c r="C22" s="9">
        <v>862450113</v>
      </c>
      <c r="D22" s="9">
        <v>862450113</v>
      </c>
      <c r="E22" s="9">
        <v>866516263</v>
      </c>
      <c r="F22" s="9">
        <v>835431299</v>
      </c>
    </row>
    <row r="23" spans="1:6" x14ac:dyDescent="0.25">
      <c r="A23" s="6" t="s">
        <v>19</v>
      </c>
      <c r="B23" s="16">
        <v>983818098</v>
      </c>
      <c r="C23" s="7">
        <v>983818098</v>
      </c>
      <c r="D23" s="7">
        <v>983818098</v>
      </c>
      <c r="E23" s="7">
        <v>968942668</v>
      </c>
      <c r="F23" s="7">
        <v>910380572</v>
      </c>
    </row>
    <row r="24" spans="1:6" x14ac:dyDescent="0.25">
      <c r="A24" s="8" t="s">
        <v>20</v>
      </c>
      <c r="B24" s="17">
        <v>2048298151</v>
      </c>
      <c r="C24" s="9">
        <v>2048298151</v>
      </c>
      <c r="D24" s="9">
        <v>2048298151</v>
      </c>
      <c r="E24" s="9">
        <v>2027146096</v>
      </c>
      <c r="F24" s="9">
        <v>1918514140</v>
      </c>
    </row>
    <row r="25" spans="1:6" x14ac:dyDescent="0.25">
      <c r="A25" s="6" t="s">
        <v>21</v>
      </c>
      <c r="B25" s="16">
        <v>3017213983</v>
      </c>
      <c r="C25" s="7">
        <v>3017213983</v>
      </c>
      <c r="D25" s="7">
        <v>3017213983</v>
      </c>
      <c r="E25" s="7">
        <v>2974806513</v>
      </c>
      <c r="F25" s="7">
        <v>2755859776</v>
      </c>
    </row>
    <row r="26" spans="1:6" x14ac:dyDescent="0.25">
      <c r="A26" s="8" t="s">
        <v>22</v>
      </c>
      <c r="B26" s="17">
        <v>378598597</v>
      </c>
      <c r="C26" s="9">
        <v>378598597</v>
      </c>
      <c r="D26" s="9">
        <v>378598597</v>
      </c>
      <c r="E26" s="9">
        <v>372971460</v>
      </c>
      <c r="F26" s="9">
        <v>364067011</v>
      </c>
    </row>
    <row r="27" spans="1:6" x14ac:dyDescent="0.25">
      <c r="A27" s="6" t="s">
        <v>23</v>
      </c>
      <c r="B27" s="16">
        <v>3190202486</v>
      </c>
      <c r="C27" s="7">
        <v>3190202486</v>
      </c>
      <c r="D27" s="7">
        <v>3190202486</v>
      </c>
      <c r="E27" s="7">
        <v>3150198054</v>
      </c>
      <c r="F27" s="7">
        <v>2946187632</v>
      </c>
    </row>
    <row r="28" spans="1:6" x14ac:dyDescent="0.25">
      <c r="A28" s="8" t="s">
        <v>24</v>
      </c>
      <c r="B28" s="17">
        <v>3001946058</v>
      </c>
      <c r="C28" s="9">
        <v>3001946058</v>
      </c>
      <c r="D28" s="9">
        <v>3001946058</v>
      </c>
      <c r="E28" s="9">
        <v>2934073395</v>
      </c>
      <c r="F28" s="9">
        <v>2836967911</v>
      </c>
    </row>
    <row r="29" spans="1:6" x14ac:dyDescent="0.25">
      <c r="A29" s="6" t="s">
        <v>25</v>
      </c>
      <c r="B29" s="16">
        <v>5649909563</v>
      </c>
      <c r="C29" s="7">
        <v>5649909563</v>
      </c>
      <c r="D29" s="7">
        <v>5649909563</v>
      </c>
      <c r="E29" s="7">
        <v>5362977235</v>
      </c>
      <c r="F29" s="7">
        <v>4978944737</v>
      </c>
    </row>
    <row r="30" spans="1:6" x14ac:dyDescent="0.25">
      <c r="A30" s="8" t="s">
        <v>26</v>
      </c>
      <c r="B30" s="17">
        <v>2103997766</v>
      </c>
      <c r="C30" s="9">
        <v>2103997766</v>
      </c>
      <c r="D30" s="9">
        <v>2103997766</v>
      </c>
      <c r="E30" s="9">
        <v>2078261265</v>
      </c>
      <c r="F30" s="9">
        <v>1977130572</v>
      </c>
    </row>
    <row r="31" spans="1:6" x14ac:dyDescent="0.25">
      <c r="A31" s="6" t="s">
        <v>27</v>
      </c>
      <c r="B31" s="16">
        <v>1064262377</v>
      </c>
      <c r="C31" s="7">
        <v>1064262377</v>
      </c>
      <c r="D31" s="7">
        <v>1064262377</v>
      </c>
      <c r="E31" s="7">
        <v>1051723250</v>
      </c>
      <c r="F31" s="7">
        <v>991538048</v>
      </c>
    </row>
    <row r="32" spans="1:6" x14ac:dyDescent="0.25">
      <c r="A32" s="8" t="s">
        <v>28</v>
      </c>
      <c r="B32" s="17">
        <v>2254720844</v>
      </c>
      <c r="C32" s="9">
        <v>2254720844</v>
      </c>
      <c r="D32" s="9">
        <v>2254720844</v>
      </c>
      <c r="E32" s="9">
        <v>2196826276</v>
      </c>
      <c r="F32" s="9">
        <v>2067820880</v>
      </c>
    </row>
    <row r="33" spans="1:6" x14ac:dyDescent="0.25">
      <c r="A33" s="6" t="s">
        <v>29</v>
      </c>
      <c r="B33" s="16">
        <v>363022349</v>
      </c>
      <c r="C33" s="7">
        <v>363022349</v>
      </c>
      <c r="D33" s="7">
        <v>363022349</v>
      </c>
      <c r="E33" s="7">
        <v>354926789</v>
      </c>
      <c r="F33" s="7">
        <v>335700082</v>
      </c>
    </row>
    <row r="34" spans="1:6" x14ac:dyDescent="0.25">
      <c r="A34" s="8" t="s">
        <v>30</v>
      </c>
      <c r="B34" s="17">
        <v>686137356</v>
      </c>
      <c r="C34" s="9">
        <v>686137356</v>
      </c>
      <c r="D34" s="9">
        <v>686137356</v>
      </c>
      <c r="E34" s="9">
        <v>674213456</v>
      </c>
      <c r="F34" s="9">
        <v>647711741</v>
      </c>
    </row>
    <row r="35" spans="1:6" x14ac:dyDescent="0.25">
      <c r="A35" s="6" t="s">
        <v>31</v>
      </c>
      <c r="B35" s="16">
        <v>1897302568</v>
      </c>
      <c r="C35" s="7">
        <v>1897302568</v>
      </c>
      <c r="D35" s="7">
        <v>1897302568</v>
      </c>
      <c r="E35" s="7">
        <v>1795878295</v>
      </c>
      <c r="F35" s="7">
        <v>1451442019</v>
      </c>
    </row>
    <row r="36" spans="1:6" x14ac:dyDescent="0.25">
      <c r="A36" s="8" t="s">
        <v>32</v>
      </c>
      <c r="B36" s="17">
        <v>425382820</v>
      </c>
      <c r="C36" s="9">
        <v>425382820</v>
      </c>
      <c r="D36" s="9">
        <v>425382820</v>
      </c>
      <c r="E36" s="9">
        <v>415481308</v>
      </c>
      <c r="F36" s="9">
        <v>399850791</v>
      </c>
    </row>
    <row r="37" spans="1:6" x14ac:dyDescent="0.25">
      <c r="A37" s="6" t="s">
        <v>33</v>
      </c>
      <c r="B37" s="16">
        <v>5389601993</v>
      </c>
      <c r="C37" s="7">
        <v>5389601993</v>
      </c>
      <c r="D37" s="7">
        <v>5389601993</v>
      </c>
      <c r="E37" s="7">
        <v>5318809139</v>
      </c>
      <c r="F37" s="7">
        <v>5021001142</v>
      </c>
    </row>
    <row r="38" spans="1:6" x14ac:dyDescent="0.25">
      <c r="A38" s="8" t="s">
        <v>34</v>
      </c>
      <c r="B38" s="17">
        <v>882971501</v>
      </c>
      <c r="C38" s="9">
        <v>882971501</v>
      </c>
      <c r="D38" s="9">
        <v>882971501</v>
      </c>
      <c r="E38" s="9">
        <v>857290431</v>
      </c>
      <c r="F38" s="9">
        <v>799701537</v>
      </c>
    </row>
    <row r="39" spans="1:6" x14ac:dyDescent="0.25">
      <c r="A39" s="6" t="s">
        <v>35</v>
      </c>
      <c r="B39" s="16">
        <v>8862491488</v>
      </c>
      <c r="C39" s="7">
        <v>8862491488</v>
      </c>
      <c r="D39" s="7">
        <v>8862491488</v>
      </c>
      <c r="E39" s="7">
        <v>8764803155</v>
      </c>
      <c r="F39" s="7">
        <v>8250903858</v>
      </c>
    </row>
    <row r="40" spans="1:6" x14ac:dyDescent="0.25">
      <c r="A40" s="8" t="s">
        <v>36</v>
      </c>
      <c r="B40" s="17">
        <v>2876773134</v>
      </c>
      <c r="C40" s="9">
        <v>2876773134</v>
      </c>
      <c r="D40" s="9">
        <v>2876773134</v>
      </c>
      <c r="E40" s="9">
        <v>2765027093</v>
      </c>
      <c r="F40" s="9">
        <v>2546296754</v>
      </c>
    </row>
    <row r="41" spans="1:6" x14ac:dyDescent="0.25">
      <c r="A41" s="6" t="s">
        <v>37</v>
      </c>
      <c r="B41" s="16">
        <v>201236969</v>
      </c>
      <c r="C41" s="7">
        <v>201236969</v>
      </c>
      <c r="D41" s="7">
        <v>201236969</v>
      </c>
      <c r="E41" s="7">
        <v>197129209</v>
      </c>
      <c r="F41" s="7">
        <v>191642118</v>
      </c>
    </row>
    <row r="42" spans="1:6" x14ac:dyDescent="0.25">
      <c r="A42" s="8" t="s">
        <v>38</v>
      </c>
      <c r="B42" s="17">
        <v>3725609987</v>
      </c>
      <c r="C42" s="9">
        <v>3725609987</v>
      </c>
      <c r="D42" s="9">
        <v>3725609987</v>
      </c>
      <c r="E42" s="9">
        <v>3759387215</v>
      </c>
      <c r="F42" s="9">
        <v>3615514437</v>
      </c>
    </row>
    <row r="43" spans="1:6" x14ac:dyDescent="0.25">
      <c r="A43" s="6" t="s">
        <v>39</v>
      </c>
      <c r="B43" s="16">
        <v>1410159184</v>
      </c>
      <c r="C43" s="7">
        <v>1410159184</v>
      </c>
      <c r="D43" s="7">
        <v>1410159184</v>
      </c>
      <c r="E43" s="7">
        <v>1394674155</v>
      </c>
      <c r="F43" s="7">
        <v>1299232387</v>
      </c>
    </row>
    <row r="44" spans="1:6" x14ac:dyDescent="0.25">
      <c r="A44" s="8" t="s">
        <v>40</v>
      </c>
      <c r="B44" s="17">
        <v>1992312429</v>
      </c>
      <c r="C44" s="9">
        <v>1992312429</v>
      </c>
      <c r="D44" s="9">
        <v>1992312429</v>
      </c>
      <c r="E44" s="9">
        <v>1976785109</v>
      </c>
      <c r="F44" s="9">
        <v>1886653230</v>
      </c>
    </row>
    <row r="45" spans="1:6" x14ac:dyDescent="0.25">
      <c r="A45" s="6" t="s">
        <v>41</v>
      </c>
      <c r="B45" s="16">
        <v>4834226615</v>
      </c>
      <c r="C45" s="7">
        <v>4834226615</v>
      </c>
      <c r="D45" s="7">
        <v>4834226615</v>
      </c>
      <c r="E45" s="7">
        <v>4917172323</v>
      </c>
      <c r="F45" s="7">
        <v>4703450461</v>
      </c>
    </row>
    <row r="46" spans="1:6" x14ac:dyDescent="0.25">
      <c r="A46" s="8" t="s">
        <v>42</v>
      </c>
      <c r="B46" s="17">
        <v>650566959</v>
      </c>
      <c r="C46" s="9">
        <v>650566959</v>
      </c>
      <c r="D46" s="9">
        <v>650566959</v>
      </c>
      <c r="E46" s="9">
        <v>625933615</v>
      </c>
      <c r="F46" s="9">
        <v>602293486</v>
      </c>
    </row>
    <row r="47" spans="1:6" x14ac:dyDescent="0.25">
      <c r="A47" s="6" t="s">
        <v>43</v>
      </c>
      <c r="B47" s="16">
        <v>2790071543</v>
      </c>
      <c r="C47" s="7">
        <v>2790071543</v>
      </c>
      <c r="D47" s="7">
        <v>2790071543</v>
      </c>
      <c r="E47" s="7">
        <v>2699564906</v>
      </c>
      <c r="F47" s="7">
        <v>2427660676</v>
      </c>
    </row>
    <row r="48" spans="1:6" x14ac:dyDescent="0.25">
      <c r="A48" s="8" t="s">
        <v>44</v>
      </c>
      <c r="B48" s="17">
        <v>235376709</v>
      </c>
      <c r="C48" s="9">
        <v>235376709</v>
      </c>
      <c r="D48" s="9">
        <v>235376709</v>
      </c>
      <c r="E48" s="9">
        <v>230532725</v>
      </c>
      <c r="F48" s="9">
        <v>219727901</v>
      </c>
    </row>
    <row r="49" spans="1:6" x14ac:dyDescent="0.25">
      <c r="A49" s="6" t="s">
        <v>45</v>
      </c>
      <c r="B49" s="16">
        <v>2376235395</v>
      </c>
      <c r="C49" s="7">
        <v>2376235395</v>
      </c>
      <c r="D49" s="7">
        <v>2376235395</v>
      </c>
      <c r="E49" s="7">
        <v>2328430165</v>
      </c>
      <c r="F49" s="7">
        <v>2190669836</v>
      </c>
    </row>
    <row r="50" spans="1:6" x14ac:dyDescent="0.25">
      <c r="A50" s="8" t="s">
        <v>46</v>
      </c>
      <c r="B50" s="17"/>
      <c r="C50" s="9">
        <v>12815633539</v>
      </c>
      <c r="D50" s="9">
        <v>12815633539</v>
      </c>
      <c r="E50" s="9">
        <v>12590881836</v>
      </c>
      <c r="F50" s="9">
        <v>11800307523</v>
      </c>
    </row>
    <row r="51" spans="1:6" x14ac:dyDescent="0.25">
      <c r="A51" s="6" t="s">
        <v>47</v>
      </c>
      <c r="B51" s="16">
        <v>1251410700</v>
      </c>
      <c r="C51" s="7">
        <v>1251410700</v>
      </c>
      <c r="D51" s="7">
        <v>1251410700</v>
      </c>
      <c r="E51" s="7">
        <v>1172147251</v>
      </c>
      <c r="F51" s="7">
        <v>1057114242</v>
      </c>
    </row>
    <row r="52" spans="1:6" x14ac:dyDescent="0.25">
      <c r="A52" s="8" t="s">
        <v>48</v>
      </c>
      <c r="B52" s="17">
        <v>165978834</v>
      </c>
      <c r="C52" s="9">
        <v>165978834</v>
      </c>
      <c r="D52" s="9">
        <v>165978834</v>
      </c>
      <c r="E52" s="9">
        <v>167263864</v>
      </c>
      <c r="F52" s="9">
        <v>164620959</v>
      </c>
    </row>
    <row r="53" spans="1:6" x14ac:dyDescent="0.25">
      <c r="A53" s="6" t="s">
        <v>49</v>
      </c>
      <c r="B53" s="16">
        <v>3212852617</v>
      </c>
      <c r="C53" s="7">
        <v>3212852617</v>
      </c>
      <c r="D53" s="7">
        <v>3212852617</v>
      </c>
      <c r="E53" s="7">
        <v>3208298317</v>
      </c>
      <c r="F53" s="7">
        <v>3006109862</v>
      </c>
    </row>
    <row r="54" spans="1:6" x14ac:dyDescent="0.25">
      <c r="A54" s="8" t="s">
        <v>50</v>
      </c>
      <c r="B54" s="17">
        <v>3349168114</v>
      </c>
      <c r="C54" s="9">
        <v>3349168114</v>
      </c>
      <c r="D54" s="9">
        <v>3349168114</v>
      </c>
      <c r="E54" s="9">
        <v>3234299251</v>
      </c>
      <c r="F54" s="9">
        <v>3064965200</v>
      </c>
    </row>
    <row r="55" spans="1:6" x14ac:dyDescent="0.25">
      <c r="A55" s="6" t="s">
        <v>51</v>
      </c>
      <c r="B55" s="16">
        <v>656337185</v>
      </c>
      <c r="C55" s="7">
        <v>656337185</v>
      </c>
      <c r="D55" s="7">
        <v>656337185</v>
      </c>
      <c r="E55" s="7">
        <v>677696992</v>
      </c>
      <c r="F55" s="7">
        <v>665277022</v>
      </c>
    </row>
    <row r="56" spans="1:6" x14ac:dyDescent="0.25">
      <c r="A56" s="8" t="s">
        <v>52</v>
      </c>
      <c r="B56" s="17">
        <v>1743003933</v>
      </c>
      <c r="C56" s="9">
        <v>1743003933</v>
      </c>
      <c r="D56" s="9">
        <v>1743003933</v>
      </c>
      <c r="E56" s="9">
        <v>1723628262</v>
      </c>
      <c r="F56" s="9">
        <v>1663978746</v>
      </c>
    </row>
    <row r="57" spans="1:6" x14ac:dyDescent="0.25">
      <c r="A57" s="6" t="s">
        <v>53</v>
      </c>
      <c r="B57" s="16">
        <v>161661129</v>
      </c>
      <c r="C57" s="7">
        <v>161661129</v>
      </c>
      <c r="D57" s="7">
        <v>161661129</v>
      </c>
      <c r="E57" s="7">
        <v>159028830</v>
      </c>
      <c r="F57" s="7">
        <v>155030757</v>
      </c>
    </row>
    <row r="58" spans="1:6" x14ac:dyDescent="0.25">
      <c r="A58" s="10" t="s">
        <v>54</v>
      </c>
      <c r="B58" s="18">
        <v>145042902448</v>
      </c>
      <c r="C58" s="11">
        <v>145042902448</v>
      </c>
      <c r="D58" s="11">
        <v>145042902448</v>
      </c>
      <c r="E58" s="11">
        <v>142027256699</v>
      </c>
      <c r="F58" s="11">
        <v>132332049280</v>
      </c>
    </row>
  </sheetData>
  <mergeCells count="3">
    <mergeCell ref="A3:F3"/>
    <mergeCell ref="A4:F4"/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A48C3-229A-4DFC-97FE-4E7DE8B343BB}">
  <dimension ref="A1:F58"/>
  <sheetViews>
    <sheetView workbookViewId="0">
      <selection activeCell="A5" sqref="A5:F5"/>
    </sheetView>
  </sheetViews>
  <sheetFormatPr defaultRowHeight="15" x14ac:dyDescent="0.25"/>
  <cols>
    <col min="1" max="1" width="21.85546875" customWidth="1"/>
    <col min="2" max="2" width="15.7109375" customWidth="1"/>
    <col min="3" max="6" width="10.85546875" bestFit="1" customWidth="1"/>
  </cols>
  <sheetData>
    <row r="1" spans="1:6" x14ac:dyDescent="0.25">
      <c r="A1" s="12"/>
      <c r="B1" s="12"/>
      <c r="C1" s="2"/>
      <c r="D1" s="2"/>
      <c r="E1" s="2"/>
      <c r="F1" s="2"/>
    </row>
    <row r="2" spans="1:6" x14ac:dyDescent="0.25">
      <c r="A2" s="1"/>
      <c r="B2" s="1"/>
      <c r="C2" s="2"/>
      <c r="D2" s="2"/>
      <c r="E2" s="2"/>
      <c r="F2" s="2"/>
    </row>
    <row r="3" spans="1:6" x14ac:dyDescent="0.25">
      <c r="A3" s="50" t="s">
        <v>55</v>
      </c>
      <c r="B3" s="50"/>
      <c r="C3" s="50"/>
      <c r="D3" s="50"/>
      <c r="E3" s="50"/>
      <c r="F3" s="50"/>
    </row>
    <row r="4" spans="1:6" ht="18" x14ac:dyDescent="0.25">
      <c r="A4" s="51" t="s">
        <v>83</v>
      </c>
      <c r="B4" s="51"/>
      <c r="C4" s="51"/>
      <c r="D4" s="51"/>
      <c r="E4" s="51"/>
      <c r="F4" s="51"/>
    </row>
    <row r="5" spans="1:6" x14ac:dyDescent="0.25">
      <c r="A5" s="52" t="s">
        <v>56</v>
      </c>
      <c r="B5" s="52"/>
      <c r="C5" s="52"/>
      <c r="D5" s="52"/>
      <c r="E5" s="52"/>
      <c r="F5" s="52"/>
    </row>
    <row r="6" spans="1:6" x14ac:dyDescent="0.25">
      <c r="A6" s="4" t="s">
        <v>2</v>
      </c>
      <c r="B6" s="19">
        <v>2021</v>
      </c>
      <c r="C6" s="5">
        <v>2020</v>
      </c>
      <c r="D6" s="5">
        <v>2019</v>
      </c>
      <c r="E6" s="5">
        <f>D6-1</f>
        <v>2018</v>
      </c>
      <c r="F6" s="5">
        <f>E6-1</f>
        <v>2017</v>
      </c>
    </row>
    <row r="7" spans="1:6" x14ac:dyDescent="0.25">
      <c r="A7" s="6" t="s">
        <v>3</v>
      </c>
      <c r="B7" s="7">
        <v>3805950</v>
      </c>
      <c r="C7" s="7">
        <v>3805950</v>
      </c>
      <c r="D7" s="7">
        <v>3795360</v>
      </c>
      <c r="E7" s="7">
        <v>3740606</v>
      </c>
      <c r="F7" s="7">
        <v>3661254</v>
      </c>
    </row>
    <row r="8" spans="1:6" x14ac:dyDescent="0.25">
      <c r="A8" s="8" t="s">
        <v>4</v>
      </c>
      <c r="B8" s="9">
        <v>480368</v>
      </c>
      <c r="C8" s="9">
        <v>480368</v>
      </c>
      <c r="D8" s="9">
        <v>475006</v>
      </c>
      <c r="E8" s="9">
        <v>472589</v>
      </c>
      <c r="F8" s="9">
        <v>473875</v>
      </c>
    </row>
    <row r="9" spans="1:6" x14ac:dyDescent="0.25">
      <c r="A9" s="6" t="s">
        <v>5</v>
      </c>
      <c r="B9" s="7">
        <v>4896899</v>
      </c>
      <c r="C9" s="7">
        <v>4896899</v>
      </c>
      <c r="D9" s="7">
        <v>4739931</v>
      </c>
      <c r="E9" s="7">
        <v>4477890</v>
      </c>
      <c r="F9" s="7">
        <v>4424730</v>
      </c>
    </row>
    <row r="10" spans="1:6" x14ac:dyDescent="0.25">
      <c r="A10" s="8" t="s">
        <v>6</v>
      </c>
      <c r="B10" s="9">
        <v>2183091</v>
      </c>
      <c r="C10" s="9">
        <v>2183091</v>
      </c>
      <c r="D10" s="9">
        <v>2147419</v>
      </c>
      <c r="E10" s="9">
        <v>2131745</v>
      </c>
      <c r="F10" s="9">
        <v>2104981</v>
      </c>
    </row>
    <row r="11" spans="1:6" x14ac:dyDescent="0.25">
      <c r="A11" s="6" t="s">
        <v>7</v>
      </c>
      <c r="B11" s="7">
        <v>28055000</v>
      </c>
      <c r="C11" s="7">
        <v>28055000</v>
      </c>
      <c r="D11" s="7">
        <v>27447560</v>
      </c>
      <c r="E11" s="7">
        <v>26812052</v>
      </c>
      <c r="F11" s="7">
        <v>26447827</v>
      </c>
    </row>
    <row r="12" spans="1:6" x14ac:dyDescent="0.25">
      <c r="A12" s="8" t="s">
        <v>8</v>
      </c>
      <c r="B12" s="9">
        <v>4266630</v>
      </c>
      <c r="C12" s="9">
        <v>4266630</v>
      </c>
      <c r="D12" s="9">
        <v>4211622</v>
      </c>
      <c r="E12" s="9">
        <v>4091930</v>
      </c>
      <c r="F12" s="9">
        <v>4058233</v>
      </c>
    </row>
    <row r="13" spans="1:6" x14ac:dyDescent="0.25">
      <c r="A13" s="6" t="s">
        <v>9</v>
      </c>
      <c r="B13" s="7">
        <v>2372828</v>
      </c>
      <c r="C13" s="7">
        <v>2372828</v>
      </c>
      <c r="D13" s="7">
        <v>2379582</v>
      </c>
      <c r="E13" s="7">
        <v>2322319</v>
      </c>
      <c r="F13" s="7">
        <v>2374771</v>
      </c>
    </row>
    <row r="14" spans="1:6" x14ac:dyDescent="0.25">
      <c r="A14" s="8" t="s">
        <v>10</v>
      </c>
      <c r="B14" s="9">
        <v>705161</v>
      </c>
      <c r="C14" s="9">
        <v>705161</v>
      </c>
      <c r="D14" s="9">
        <v>690834</v>
      </c>
      <c r="E14" s="9">
        <v>668329</v>
      </c>
      <c r="F14" s="9">
        <v>666514</v>
      </c>
    </row>
    <row r="15" spans="1:6" x14ac:dyDescent="0.25">
      <c r="A15" s="6" t="s">
        <v>11</v>
      </c>
      <c r="B15" s="7">
        <v>256988</v>
      </c>
      <c r="C15" s="7">
        <v>256988</v>
      </c>
      <c r="D15" s="7">
        <v>255157</v>
      </c>
      <c r="E15" s="7">
        <v>254006</v>
      </c>
      <c r="F15" s="7">
        <v>254146</v>
      </c>
    </row>
    <row r="16" spans="1:6" x14ac:dyDescent="0.25">
      <c r="A16" s="8" t="s">
        <v>12</v>
      </c>
      <c r="B16" s="9">
        <v>14190651</v>
      </c>
      <c r="C16" s="9">
        <v>14190651</v>
      </c>
      <c r="D16" s="9">
        <v>13923662</v>
      </c>
      <c r="E16" s="9">
        <v>13766733</v>
      </c>
      <c r="F16" s="9">
        <v>13410547</v>
      </c>
    </row>
    <row r="17" spans="1:6" x14ac:dyDescent="0.25">
      <c r="A17" s="6" t="s">
        <v>13</v>
      </c>
      <c r="B17" s="7">
        <v>7587219</v>
      </c>
      <c r="C17" s="7">
        <v>7587219</v>
      </c>
      <c r="D17" s="7">
        <v>7466933</v>
      </c>
      <c r="E17" s="7">
        <v>7322531</v>
      </c>
      <c r="F17" s="7">
        <v>7205066</v>
      </c>
    </row>
    <row r="18" spans="1:6" x14ac:dyDescent="0.25">
      <c r="A18" s="8" t="s">
        <v>14</v>
      </c>
      <c r="B18" s="9">
        <v>907374</v>
      </c>
      <c r="C18" s="9">
        <v>907374</v>
      </c>
      <c r="D18" s="9">
        <v>898206</v>
      </c>
      <c r="E18" s="9">
        <v>890054</v>
      </c>
      <c r="F18" s="9">
        <v>876663</v>
      </c>
    </row>
    <row r="19" spans="1:6" x14ac:dyDescent="0.25">
      <c r="A19" s="6" t="s">
        <v>15</v>
      </c>
      <c r="B19" s="7">
        <v>1219021</v>
      </c>
      <c r="C19" s="7">
        <v>1219021</v>
      </c>
      <c r="D19" s="7">
        <v>1171747</v>
      </c>
      <c r="E19" s="7">
        <v>1130672</v>
      </c>
      <c r="F19" s="7">
        <v>1102157</v>
      </c>
    </row>
    <row r="20" spans="1:6" x14ac:dyDescent="0.25">
      <c r="A20" s="8" t="s">
        <v>16</v>
      </c>
      <c r="B20" s="9">
        <v>7643863</v>
      </c>
      <c r="C20" s="9">
        <v>7643863</v>
      </c>
      <c r="D20" s="9">
        <v>7782175</v>
      </c>
      <c r="E20" s="9">
        <v>7664748</v>
      </c>
      <c r="F20" s="9">
        <v>7670134</v>
      </c>
    </row>
    <row r="21" spans="1:6" x14ac:dyDescent="0.25">
      <c r="A21" s="6" t="s">
        <v>17</v>
      </c>
      <c r="B21" s="7">
        <v>4919738</v>
      </c>
      <c r="C21" s="7">
        <v>4919738</v>
      </c>
      <c r="D21" s="7">
        <v>4875174</v>
      </c>
      <c r="E21" s="7">
        <v>4792140</v>
      </c>
      <c r="F21" s="7">
        <v>4753587</v>
      </c>
    </row>
    <row r="22" spans="1:6" x14ac:dyDescent="0.25">
      <c r="A22" s="8" t="s">
        <v>18</v>
      </c>
      <c r="B22" s="9">
        <v>2461957</v>
      </c>
      <c r="C22" s="9">
        <v>2461957</v>
      </c>
      <c r="D22" s="9">
        <v>2483851</v>
      </c>
      <c r="E22" s="9">
        <v>2461342</v>
      </c>
      <c r="F22" s="9">
        <v>2464052</v>
      </c>
    </row>
    <row r="23" spans="1:6" x14ac:dyDescent="0.25">
      <c r="A23" s="6" t="s">
        <v>19</v>
      </c>
      <c r="B23" s="7">
        <v>2308665</v>
      </c>
      <c r="C23" s="7">
        <v>2308665</v>
      </c>
      <c r="D23" s="7">
        <v>2292899</v>
      </c>
      <c r="E23" s="7">
        <v>2270133</v>
      </c>
      <c r="F23" s="7">
        <v>2267930</v>
      </c>
    </row>
    <row r="24" spans="1:6" x14ac:dyDescent="0.25">
      <c r="A24" s="8" t="s">
        <v>20</v>
      </c>
      <c r="B24" s="9">
        <v>3357981</v>
      </c>
      <c r="C24" s="9">
        <v>3357981</v>
      </c>
      <c r="D24" s="9">
        <v>3262671</v>
      </c>
      <c r="E24" s="9">
        <v>3221192</v>
      </c>
      <c r="F24" s="9">
        <v>3243905</v>
      </c>
    </row>
    <row r="25" spans="1:6" x14ac:dyDescent="0.25">
      <c r="A25" s="6" t="s">
        <v>21</v>
      </c>
      <c r="B25" s="7">
        <v>2946771</v>
      </c>
      <c r="C25" s="7">
        <v>2946771</v>
      </c>
      <c r="D25" s="7">
        <v>2922006</v>
      </c>
      <c r="E25" s="7">
        <v>2929661</v>
      </c>
      <c r="F25" s="7">
        <v>2930151</v>
      </c>
    </row>
    <row r="26" spans="1:6" x14ac:dyDescent="0.25">
      <c r="A26" s="8" t="s">
        <v>22</v>
      </c>
      <c r="B26" s="9">
        <v>1008519</v>
      </c>
      <c r="C26" s="9">
        <v>1008519</v>
      </c>
      <c r="D26" s="9">
        <v>993931</v>
      </c>
      <c r="E26" s="9">
        <v>982538</v>
      </c>
      <c r="F26" s="9">
        <v>967898</v>
      </c>
    </row>
    <row r="27" spans="1:6" x14ac:dyDescent="0.25">
      <c r="A27" s="6" t="s">
        <v>23</v>
      </c>
      <c r="B27" s="7">
        <v>4258259</v>
      </c>
      <c r="C27" s="7">
        <v>4258259</v>
      </c>
      <c r="D27" s="7">
        <v>4269217</v>
      </c>
      <c r="E27" s="7">
        <v>4200558</v>
      </c>
      <c r="F27" s="7">
        <v>4183578</v>
      </c>
    </row>
    <row r="28" spans="1:6" x14ac:dyDescent="0.25">
      <c r="A28" s="8" t="s">
        <v>24</v>
      </c>
      <c r="B28" s="9">
        <v>4514717</v>
      </c>
      <c r="C28" s="9">
        <v>4514717</v>
      </c>
      <c r="D28" s="9">
        <v>4455904</v>
      </c>
      <c r="E28" s="9">
        <v>4412652</v>
      </c>
      <c r="F28" s="9">
        <v>4362828</v>
      </c>
    </row>
    <row r="29" spans="1:6" x14ac:dyDescent="0.25">
      <c r="A29" s="6" t="s">
        <v>25</v>
      </c>
      <c r="B29" s="7">
        <v>5768345</v>
      </c>
      <c r="C29" s="7">
        <v>5768345</v>
      </c>
      <c r="D29" s="7">
        <v>5625496</v>
      </c>
      <c r="E29" s="7">
        <v>5686293</v>
      </c>
      <c r="F29" s="7">
        <v>5658621</v>
      </c>
    </row>
    <row r="30" spans="1:6" x14ac:dyDescent="0.25">
      <c r="A30" s="8" t="s">
        <v>26</v>
      </c>
      <c r="B30" s="9">
        <v>4188591</v>
      </c>
      <c r="C30" s="9">
        <v>4188591</v>
      </c>
      <c r="D30" s="9">
        <v>4160132</v>
      </c>
      <c r="E30" s="9">
        <v>4080985</v>
      </c>
      <c r="F30" s="9">
        <v>4039304</v>
      </c>
    </row>
    <row r="31" spans="1:6" x14ac:dyDescent="0.25">
      <c r="A31" s="6" t="s">
        <v>27</v>
      </c>
      <c r="B31" s="7">
        <v>1954810</v>
      </c>
      <c r="C31" s="7">
        <v>1954810</v>
      </c>
      <c r="D31" s="7">
        <v>1947235</v>
      </c>
      <c r="E31" s="7">
        <v>1933304</v>
      </c>
      <c r="F31" s="7">
        <v>1912667</v>
      </c>
    </row>
    <row r="32" spans="1:6" x14ac:dyDescent="0.25">
      <c r="A32" s="8" t="s">
        <v>28</v>
      </c>
      <c r="B32" s="9">
        <v>4273588</v>
      </c>
      <c r="C32" s="9">
        <v>4273588</v>
      </c>
      <c r="D32" s="9">
        <v>4207311</v>
      </c>
      <c r="E32" s="9">
        <v>4182932</v>
      </c>
      <c r="F32" s="9">
        <v>4168870</v>
      </c>
    </row>
    <row r="33" spans="1:6" x14ac:dyDescent="0.25">
      <c r="A33" s="6" t="s">
        <v>29</v>
      </c>
      <c r="B33" s="7">
        <v>829401</v>
      </c>
      <c r="C33" s="7">
        <v>829401</v>
      </c>
      <c r="D33" s="7">
        <v>814370</v>
      </c>
      <c r="E33" s="7">
        <v>792909</v>
      </c>
      <c r="F33" s="7">
        <v>795143</v>
      </c>
    </row>
    <row r="34" spans="1:6" x14ac:dyDescent="0.25">
      <c r="A34" s="8" t="s">
        <v>30</v>
      </c>
      <c r="B34" s="9">
        <v>1589337</v>
      </c>
      <c r="C34" s="9">
        <v>1589337</v>
      </c>
      <c r="D34" s="9">
        <v>1570300</v>
      </c>
      <c r="E34" s="9">
        <v>1549408</v>
      </c>
      <c r="F34" s="9">
        <v>1535928</v>
      </c>
    </row>
    <row r="35" spans="1:6" x14ac:dyDescent="0.25">
      <c r="A35" s="6" t="s">
        <v>31</v>
      </c>
      <c r="B35" s="7">
        <v>2049570</v>
      </c>
      <c r="C35" s="7">
        <v>2049570</v>
      </c>
      <c r="D35" s="7">
        <v>1991671</v>
      </c>
      <c r="E35" s="7">
        <v>1813669</v>
      </c>
      <c r="F35" s="7">
        <v>1844441</v>
      </c>
    </row>
    <row r="36" spans="1:6" x14ac:dyDescent="0.25">
      <c r="A36" s="8" t="s">
        <v>32</v>
      </c>
      <c r="B36" s="9">
        <v>961269</v>
      </c>
      <c r="C36" s="9">
        <v>961269</v>
      </c>
      <c r="D36" s="9">
        <v>950609</v>
      </c>
      <c r="E36" s="9">
        <v>938057</v>
      </c>
      <c r="F36" s="9">
        <v>921674</v>
      </c>
    </row>
    <row r="37" spans="1:6" x14ac:dyDescent="0.25">
      <c r="A37" s="6" t="s">
        <v>33</v>
      </c>
      <c r="B37" s="7">
        <v>5624054</v>
      </c>
      <c r="C37" s="7">
        <v>5624054</v>
      </c>
      <c r="D37" s="7">
        <v>5564553</v>
      </c>
      <c r="E37" s="7">
        <v>5381914</v>
      </c>
      <c r="F37" s="7">
        <v>5464592</v>
      </c>
    </row>
    <row r="38" spans="1:6" x14ac:dyDescent="0.25">
      <c r="A38" s="8" t="s">
        <v>34</v>
      </c>
      <c r="B38" s="9">
        <v>1511291</v>
      </c>
      <c r="C38" s="9">
        <v>1511291</v>
      </c>
      <c r="D38" s="9">
        <v>1486051</v>
      </c>
      <c r="E38" s="9">
        <v>1457107</v>
      </c>
      <c r="F38" s="9">
        <v>1417451</v>
      </c>
    </row>
    <row r="39" spans="1:6" x14ac:dyDescent="0.25">
      <c r="A39" s="6" t="s">
        <v>35</v>
      </c>
      <c r="B39" s="7">
        <v>9504415</v>
      </c>
      <c r="C39" s="7">
        <v>9504415</v>
      </c>
      <c r="D39" s="7">
        <v>9523165</v>
      </c>
      <c r="E39" s="7">
        <v>9489887</v>
      </c>
      <c r="F39" s="7">
        <v>9427498</v>
      </c>
    </row>
    <row r="40" spans="1:6" x14ac:dyDescent="0.25">
      <c r="A40" s="8" t="s">
        <v>36</v>
      </c>
      <c r="B40" s="9">
        <v>7337570</v>
      </c>
      <c r="C40" s="9">
        <v>7337570</v>
      </c>
      <c r="D40" s="9">
        <v>7073789</v>
      </c>
      <c r="E40" s="9">
        <v>6882944</v>
      </c>
      <c r="F40" s="9">
        <v>7581561</v>
      </c>
    </row>
    <row r="41" spans="1:6" x14ac:dyDescent="0.25">
      <c r="A41" s="6" t="s">
        <v>37</v>
      </c>
      <c r="B41" s="7">
        <v>644370</v>
      </c>
      <c r="C41" s="7">
        <v>644370</v>
      </c>
      <c r="D41" s="7">
        <v>640091</v>
      </c>
      <c r="E41" s="7">
        <v>629445</v>
      </c>
      <c r="F41" s="7">
        <v>634929</v>
      </c>
    </row>
    <row r="42" spans="1:6" x14ac:dyDescent="0.25">
      <c r="A42" s="8" t="s">
        <v>38</v>
      </c>
      <c r="B42" s="9">
        <v>8318638</v>
      </c>
      <c r="C42" s="9">
        <v>8318638</v>
      </c>
      <c r="D42" s="9">
        <v>8304681</v>
      </c>
      <c r="E42" s="9">
        <v>8172022</v>
      </c>
      <c r="F42" s="9">
        <v>8166785</v>
      </c>
    </row>
    <row r="43" spans="1:6" x14ac:dyDescent="0.25">
      <c r="A43" s="6" t="s">
        <v>39</v>
      </c>
      <c r="B43" s="7">
        <v>2793536</v>
      </c>
      <c r="C43" s="7">
        <v>2793536</v>
      </c>
      <c r="D43" s="7">
        <v>2732922</v>
      </c>
      <c r="E43" s="7">
        <v>2575399</v>
      </c>
      <c r="F43" s="7">
        <v>2668584</v>
      </c>
    </row>
    <row r="44" spans="1:6" x14ac:dyDescent="0.25">
      <c r="A44" s="8" t="s">
        <v>40</v>
      </c>
      <c r="B44" s="9">
        <v>2909288</v>
      </c>
      <c r="C44" s="9">
        <v>2909288</v>
      </c>
      <c r="D44" s="9">
        <v>2865755</v>
      </c>
      <c r="E44" s="9">
        <v>2783030</v>
      </c>
      <c r="F44" s="9">
        <v>2756914</v>
      </c>
    </row>
    <row r="45" spans="1:6" x14ac:dyDescent="0.25">
      <c r="A45" s="6" t="s">
        <v>41</v>
      </c>
      <c r="B45" s="7">
        <v>8812265</v>
      </c>
      <c r="C45" s="7">
        <v>8812265</v>
      </c>
      <c r="D45" s="7">
        <v>8806219</v>
      </c>
      <c r="E45" s="7">
        <v>8677063</v>
      </c>
      <c r="F45" s="7">
        <v>8669270</v>
      </c>
    </row>
    <row r="46" spans="1:6" x14ac:dyDescent="0.25">
      <c r="A46" s="8" t="s">
        <v>42</v>
      </c>
      <c r="B46" s="9">
        <v>708448</v>
      </c>
      <c r="C46" s="9">
        <v>708448</v>
      </c>
      <c r="D46" s="9">
        <v>698486</v>
      </c>
      <c r="E46" s="9">
        <v>692132</v>
      </c>
      <c r="F46" s="9">
        <v>688171</v>
      </c>
    </row>
    <row r="47" spans="1:6" x14ac:dyDescent="0.25">
      <c r="A47" s="6" t="s">
        <v>43</v>
      </c>
      <c r="B47" s="7">
        <v>3900766</v>
      </c>
      <c r="C47" s="7">
        <v>3900766</v>
      </c>
      <c r="D47" s="7">
        <v>3827464</v>
      </c>
      <c r="E47" s="7">
        <v>3743752</v>
      </c>
      <c r="F47" s="7">
        <v>3690910</v>
      </c>
    </row>
    <row r="48" spans="1:6" x14ac:dyDescent="0.25">
      <c r="A48" s="8" t="s">
        <v>44</v>
      </c>
      <c r="B48" s="9">
        <v>698228</v>
      </c>
      <c r="C48" s="9">
        <v>698228</v>
      </c>
      <c r="D48" s="9">
        <v>691310</v>
      </c>
      <c r="E48" s="9">
        <v>668723</v>
      </c>
      <c r="F48" s="9">
        <v>684079</v>
      </c>
    </row>
    <row r="49" spans="1:6" x14ac:dyDescent="0.25">
      <c r="A49" s="6" t="s">
        <v>45</v>
      </c>
      <c r="B49" s="7">
        <v>4956407</v>
      </c>
      <c r="C49" s="7">
        <v>4956407</v>
      </c>
      <c r="D49" s="7">
        <v>4866973</v>
      </c>
      <c r="E49" s="7">
        <v>4788119</v>
      </c>
      <c r="F49" s="7">
        <v>4671136</v>
      </c>
    </row>
    <row r="50" spans="1:6" x14ac:dyDescent="0.25">
      <c r="A50" s="8" t="s">
        <v>46</v>
      </c>
      <c r="B50" s="9"/>
      <c r="C50" s="9">
        <v>19711190</v>
      </c>
      <c r="D50" s="9">
        <v>19092535</v>
      </c>
      <c r="E50" s="9">
        <v>18694297</v>
      </c>
      <c r="F50" s="9">
        <v>18367794</v>
      </c>
    </row>
    <row r="51" spans="1:6" x14ac:dyDescent="0.25">
      <c r="A51" s="6" t="s">
        <v>47</v>
      </c>
      <c r="B51" s="7">
        <v>2034326</v>
      </c>
      <c r="C51" s="7">
        <v>2034326</v>
      </c>
      <c r="D51" s="7">
        <v>1947767</v>
      </c>
      <c r="E51" s="7">
        <v>1857962</v>
      </c>
      <c r="F51" s="7">
        <v>1817852</v>
      </c>
    </row>
    <row r="52" spans="1:6" x14ac:dyDescent="0.25">
      <c r="A52" s="8" t="s">
        <v>48</v>
      </c>
      <c r="B52" s="9">
        <v>443720</v>
      </c>
      <c r="C52" s="9">
        <v>443720</v>
      </c>
      <c r="D52" s="9">
        <v>443674</v>
      </c>
      <c r="E52" s="9">
        <v>438791</v>
      </c>
      <c r="F52" s="9">
        <v>437601</v>
      </c>
    </row>
    <row r="53" spans="1:6" x14ac:dyDescent="0.25">
      <c r="A53" s="6" t="s">
        <v>49</v>
      </c>
      <c r="B53" s="7">
        <v>6536644</v>
      </c>
      <c r="C53" s="7">
        <v>6536644</v>
      </c>
      <c r="D53" s="7">
        <v>6498394</v>
      </c>
      <c r="E53" s="7">
        <v>6399855</v>
      </c>
      <c r="F53" s="7">
        <v>6327545</v>
      </c>
    </row>
    <row r="54" spans="1:6" x14ac:dyDescent="0.25">
      <c r="A54" s="8" t="s">
        <v>50</v>
      </c>
      <c r="B54" s="9">
        <v>4749839</v>
      </c>
      <c r="C54" s="9">
        <v>4749839</v>
      </c>
      <c r="D54" s="9">
        <v>4691810</v>
      </c>
      <c r="E54" s="9">
        <v>4593212</v>
      </c>
      <c r="F54" s="9">
        <v>4505594</v>
      </c>
    </row>
    <row r="55" spans="1:6" x14ac:dyDescent="0.25">
      <c r="A55" s="6" t="s">
        <v>51</v>
      </c>
      <c r="B55" s="7">
        <v>1273943</v>
      </c>
      <c r="C55" s="7">
        <v>1273943</v>
      </c>
      <c r="D55" s="7">
        <v>1298863</v>
      </c>
      <c r="E55" s="7">
        <v>1295464</v>
      </c>
      <c r="F55" s="7">
        <v>1292989</v>
      </c>
    </row>
    <row r="56" spans="1:6" x14ac:dyDescent="0.25">
      <c r="A56" s="8" t="s">
        <v>52</v>
      </c>
      <c r="B56" s="9">
        <v>4138070</v>
      </c>
      <c r="C56" s="9">
        <v>4138070</v>
      </c>
      <c r="D56" s="9">
        <v>4080489</v>
      </c>
      <c r="E56" s="9">
        <v>4028755</v>
      </c>
      <c r="F56" s="9">
        <v>3988898</v>
      </c>
    </row>
    <row r="57" spans="1:6" x14ac:dyDescent="0.25">
      <c r="A57" s="6" t="s">
        <v>53</v>
      </c>
      <c r="B57" s="7">
        <v>454008</v>
      </c>
      <c r="C57" s="7">
        <v>454008</v>
      </c>
      <c r="D57" s="7">
        <v>446396</v>
      </c>
      <c r="E57" s="7">
        <v>436116</v>
      </c>
      <c r="F57" s="7">
        <v>435671</v>
      </c>
    </row>
    <row r="58" spans="1:6" x14ac:dyDescent="0.25">
      <c r="A58" s="10" t="s">
        <v>54</v>
      </c>
      <c r="B58" s="11">
        <v>223023577</v>
      </c>
      <c r="C58" s="11">
        <v>223023577</v>
      </c>
      <c r="D58" s="11">
        <v>219789358</v>
      </c>
      <c r="E58" s="11">
        <v>215679966</v>
      </c>
      <c r="F58" s="11">
        <v>214477299</v>
      </c>
    </row>
  </sheetData>
  <mergeCells count="3">
    <mergeCell ref="A3:F3"/>
    <mergeCell ref="A4:F4"/>
    <mergeCell ref="A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26DE7-362C-4056-AEE4-D5B2E950BC11}">
  <dimension ref="A1:F58"/>
  <sheetViews>
    <sheetView workbookViewId="0">
      <selection activeCell="A5" sqref="A5:F5"/>
    </sheetView>
  </sheetViews>
  <sheetFormatPr defaultRowHeight="15" x14ac:dyDescent="0.25"/>
  <cols>
    <col min="1" max="1" width="16.5703125" bestFit="1" customWidth="1"/>
    <col min="2" max="2" width="14" customWidth="1"/>
    <col min="3" max="3" width="9.5703125" customWidth="1"/>
    <col min="4" max="4" width="10" customWidth="1"/>
    <col min="5" max="6" width="11.28515625" customWidth="1"/>
  </cols>
  <sheetData>
    <row r="1" spans="1:6" x14ac:dyDescent="0.25">
      <c r="A1" s="1"/>
      <c r="B1" s="1"/>
      <c r="C1" s="2"/>
      <c r="D1" s="2"/>
      <c r="E1" s="2"/>
      <c r="F1" s="2"/>
    </row>
    <row r="2" spans="1:6" x14ac:dyDescent="0.25">
      <c r="A2" s="1"/>
      <c r="B2" s="1"/>
      <c r="C2" s="2"/>
      <c r="D2" s="2"/>
      <c r="E2" s="2"/>
      <c r="F2" s="2"/>
    </row>
    <row r="3" spans="1:6" x14ac:dyDescent="0.25">
      <c r="A3" s="50" t="s">
        <v>57</v>
      </c>
      <c r="B3" s="50"/>
      <c r="C3" s="50"/>
      <c r="D3" s="50"/>
      <c r="E3" s="50"/>
      <c r="F3" s="50"/>
    </row>
    <row r="4" spans="1:6" ht="18" x14ac:dyDescent="0.25">
      <c r="A4" s="51" t="s">
        <v>83</v>
      </c>
      <c r="B4" s="51"/>
      <c r="C4" s="51"/>
      <c r="D4" s="51"/>
      <c r="E4" s="51"/>
      <c r="F4" s="51"/>
    </row>
    <row r="5" spans="1:6" x14ac:dyDescent="0.25">
      <c r="A5" s="52" t="s">
        <v>58</v>
      </c>
      <c r="B5" s="52"/>
      <c r="C5" s="52"/>
      <c r="D5" s="52"/>
      <c r="E5" s="52"/>
      <c r="F5" s="52"/>
    </row>
    <row r="6" spans="1:6" x14ac:dyDescent="0.25">
      <c r="A6" s="4" t="s">
        <v>2</v>
      </c>
      <c r="B6" s="19">
        <v>2021</v>
      </c>
      <c r="C6" s="5">
        <v>2020</v>
      </c>
      <c r="D6" s="5">
        <v>2019</v>
      </c>
      <c r="E6" s="5">
        <f>D6-1</f>
        <v>2018</v>
      </c>
      <c r="F6" s="5">
        <f>E6-1</f>
        <v>2017</v>
      </c>
    </row>
    <row r="7" spans="1:6" x14ac:dyDescent="0.25">
      <c r="A7" s="6" t="s">
        <v>3</v>
      </c>
      <c r="B7" s="13">
        <v>527.19733154999994</v>
      </c>
      <c r="C7" s="13">
        <v>527.19733154999994</v>
      </c>
      <c r="D7" s="13">
        <v>513.04892789999997</v>
      </c>
      <c r="E7" s="13">
        <v>479.17167245000002</v>
      </c>
      <c r="F7" s="13">
        <v>436.45985802000001</v>
      </c>
    </row>
    <row r="8" spans="1:6" x14ac:dyDescent="0.25">
      <c r="A8" s="8" t="s">
        <v>4</v>
      </c>
      <c r="B8" s="14">
        <v>584.90390284</v>
      </c>
      <c r="C8" s="14">
        <v>584.90390284</v>
      </c>
      <c r="D8" s="14">
        <v>576.08441788000005</v>
      </c>
      <c r="E8" s="14">
        <v>561.79347804999998</v>
      </c>
      <c r="F8" s="14">
        <v>557.18609337999999</v>
      </c>
    </row>
    <row r="9" spans="1:6" x14ac:dyDescent="0.25">
      <c r="A9" s="6" t="s">
        <v>5</v>
      </c>
      <c r="B9" s="13">
        <v>662.54729636000002</v>
      </c>
      <c r="C9" s="13">
        <v>662.54729636000002</v>
      </c>
      <c r="D9" s="13">
        <v>648.35869023999999</v>
      </c>
      <c r="E9" s="13">
        <v>609.60199290000003</v>
      </c>
      <c r="F9" s="13">
        <v>561.14520298000002</v>
      </c>
    </row>
    <row r="10" spans="1:6" x14ac:dyDescent="0.25">
      <c r="A10" s="8" t="s">
        <v>6</v>
      </c>
      <c r="B10" s="14">
        <v>484.37018429</v>
      </c>
      <c r="C10" s="14">
        <v>484.37018429</v>
      </c>
      <c r="D10" s="14">
        <v>486.83453392000001</v>
      </c>
      <c r="E10" s="14">
        <v>458.93271240000001</v>
      </c>
      <c r="F10" s="14">
        <v>419.37903477999998</v>
      </c>
    </row>
    <row r="11" spans="1:6" x14ac:dyDescent="0.25">
      <c r="A11" s="6" t="s">
        <v>7</v>
      </c>
      <c r="B11" s="13">
        <v>627.76554699999997</v>
      </c>
      <c r="C11" s="13">
        <v>627.76554699999997</v>
      </c>
      <c r="D11" s="13">
        <v>616.50735450000002</v>
      </c>
      <c r="E11" s="13">
        <v>566.77660800000001</v>
      </c>
      <c r="F11" s="13">
        <v>521.25478557999998</v>
      </c>
    </row>
    <row r="12" spans="1:6" x14ac:dyDescent="0.25">
      <c r="A12" s="8" t="s">
        <v>8</v>
      </c>
      <c r="B12" s="14">
        <v>704.81671201999995</v>
      </c>
      <c r="C12" s="14">
        <v>704.81671201999995</v>
      </c>
      <c r="D12" s="14">
        <v>687.59418389999996</v>
      </c>
      <c r="E12" s="14">
        <v>641.48029756000005</v>
      </c>
      <c r="F12" s="14">
        <v>574.60516412000004</v>
      </c>
    </row>
    <row r="13" spans="1:6" x14ac:dyDescent="0.25">
      <c r="A13" s="6" t="s">
        <v>9</v>
      </c>
      <c r="B13" s="13">
        <v>799.45207744000004</v>
      </c>
      <c r="C13" s="13">
        <v>799.45207744000004</v>
      </c>
      <c r="D13" s="13">
        <v>785.11888390000001</v>
      </c>
      <c r="E13" s="13">
        <v>743.89682511000001</v>
      </c>
      <c r="F13" s="13">
        <v>697.31667179999999</v>
      </c>
    </row>
    <row r="14" spans="1:6" x14ac:dyDescent="0.25">
      <c r="A14" s="8" t="s">
        <v>10</v>
      </c>
      <c r="B14" s="14">
        <v>897.87377067</v>
      </c>
      <c r="C14" s="14">
        <v>897.87377067</v>
      </c>
      <c r="D14" s="14">
        <v>900.40480491999995</v>
      </c>
      <c r="E14" s="14">
        <v>846.41884012000003</v>
      </c>
      <c r="F14" s="14">
        <v>811.08369517000006</v>
      </c>
    </row>
    <row r="15" spans="1:6" x14ac:dyDescent="0.25">
      <c r="A15" s="6" t="s">
        <v>11</v>
      </c>
      <c r="B15" s="13">
        <v>819.35814124000001</v>
      </c>
      <c r="C15" s="13">
        <v>819.35814124000001</v>
      </c>
      <c r="D15" s="13">
        <v>809.40011052</v>
      </c>
      <c r="E15" s="13">
        <v>745.66446068000005</v>
      </c>
      <c r="F15" s="13">
        <v>681.51206787000001</v>
      </c>
    </row>
    <row r="16" spans="1:6" x14ac:dyDescent="0.25">
      <c r="A16" s="8" t="s">
        <v>12</v>
      </c>
      <c r="B16" s="14">
        <v>997.2035161</v>
      </c>
      <c r="C16" s="14">
        <v>997.2035161</v>
      </c>
      <c r="D16" s="14">
        <v>1010.476871</v>
      </c>
      <c r="E16" s="14">
        <v>961.79057101000001</v>
      </c>
      <c r="F16" s="14">
        <v>904.96918201999995</v>
      </c>
    </row>
    <row r="17" spans="1:6" x14ac:dyDescent="0.25">
      <c r="A17" s="6" t="s">
        <v>13</v>
      </c>
      <c r="B17" s="13">
        <v>829.85862448</v>
      </c>
      <c r="C17" s="13">
        <v>829.85862448</v>
      </c>
      <c r="D17" s="13">
        <v>801.87286199000005</v>
      </c>
      <c r="E17" s="13">
        <v>739.77795560000004</v>
      </c>
      <c r="F17" s="13">
        <v>638.40664055000002</v>
      </c>
    </row>
    <row r="18" spans="1:6" x14ac:dyDescent="0.25">
      <c r="A18" s="8" t="s">
        <v>14</v>
      </c>
      <c r="B18" s="14">
        <v>478.83242741999999</v>
      </c>
      <c r="C18" s="14">
        <v>478.83242741999999</v>
      </c>
      <c r="D18" s="14">
        <v>479.27018523999999</v>
      </c>
      <c r="E18" s="14">
        <v>469.34475549000001</v>
      </c>
      <c r="F18" s="14">
        <v>461.34718015999999</v>
      </c>
    </row>
    <row r="19" spans="1:6" x14ac:dyDescent="0.25">
      <c r="A19" s="6" t="s">
        <v>15</v>
      </c>
      <c r="B19" s="13">
        <v>433.65977041999997</v>
      </c>
      <c r="C19" s="13">
        <v>433.65977041999997</v>
      </c>
      <c r="D19" s="13">
        <v>425.94035658000001</v>
      </c>
      <c r="E19" s="13">
        <v>403.78337661</v>
      </c>
      <c r="F19" s="13">
        <v>378.46130724</v>
      </c>
    </row>
    <row r="20" spans="1:6" x14ac:dyDescent="0.25">
      <c r="A20" s="8" t="s">
        <v>16</v>
      </c>
      <c r="B20" s="14">
        <v>521.10521145999996</v>
      </c>
      <c r="C20" s="14">
        <v>521.10521145999996</v>
      </c>
      <c r="D20" s="14">
        <v>517.24264000999995</v>
      </c>
      <c r="E20" s="14">
        <v>508.82744716000002</v>
      </c>
      <c r="F20" s="14">
        <v>476.81207955000002</v>
      </c>
    </row>
    <row r="21" spans="1:6" x14ac:dyDescent="0.25">
      <c r="A21" s="6" t="s">
        <v>17</v>
      </c>
      <c r="B21" s="13">
        <v>444.97513384000001</v>
      </c>
      <c r="C21" s="13">
        <v>444.97513384000001</v>
      </c>
      <c r="D21" s="13">
        <v>444.66723074999999</v>
      </c>
      <c r="E21" s="13">
        <v>434.11219351</v>
      </c>
      <c r="F21" s="13">
        <v>406.91423718999999</v>
      </c>
    </row>
    <row r="22" spans="1:6" x14ac:dyDescent="0.25">
      <c r="A22" s="8" t="s">
        <v>18</v>
      </c>
      <c r="B22" s="14">
        <v>350.31079462000002</v>
      </c>
      <c r="C22" s="14">
        <v>350.31079462000002</v>
      </c>
      <c r="D22" s="14">
        <v>348.86000125999999</v>
      </c>
      <c r="E22" s="14">
        <v>339.42105526</v>
      </c>
      <c r="F22" s="14">
        <v>316.42439121000001</v>
      </c>
    </row>
    <row r="23" spans="1:6" x14ac:dyDescent="0.25">
      <c r="A23" s="6" t="s">
        <v>19</v>
      </c>
      <c r="B23" s="13">
        <v>426.14155713000002</v>
      </c>
      <c r="C23" s="13">
        <v>426.14155713000002</v>
      </c>
      <c r="D23" s="13">
        <v>422.58410335999997</v>
      </c>
      <c r="E23" s="13">
        <v>401.02521394000001</v>
      </c>
      <c r="F23" s="13">
        <v>368.26103362999999</v>
      </c>
    </row>
    <row r="24" spans="1:6" x14ac:dyDescent="0.25">
      <c r="A24" s="8" t="s">
        <v>20</v>
      </c>
      <c r="B24" s="14">
        <v>609.97907700999997</v>
      </c>
      <c r="C24" s="14">
        <v>609.97907700999997</v>
      </c>
      <c r="D24" s="14">
        <v>621.31489691000002</v>
      </c>
      <c r="E24" s="14">
        <v>595.59136493999995</v>
      </c>
      <c r="F24" s="14">
        <v>549.81539348000001</v>
      </c>
    </row>
    <row r="25" spans="1:6" x14ac:dyDescent="0.25">
      <c r="A25" s="6" t="s">
        <v>21</v>
      </c>
      <c r="B25" s="13">
        <v>1023.9051433</v>
      </c>
      <c r="C25" s="13">
        <v>1023.9051433</v>
      </c>
      <c r="D25" s="13">
        <v>1018.0699537</v>
      </c>
      <c r="E25" s="13">
        <v>940.67531226000006</v>
      </c>
      <c r="F25" s="13">
        <v>850.09262901</v>
      </c>
    </row>
    <row r="26" spans="1:6" x14ac:dyDescent="0.25">
      <c r="A26" s="8" t="s">
        <v>22</v>
      </c>
      <c r="B26" s="14">
        <v>375.40055962999998</v>
      </c>
      <c r="C26" s="14">
        <v>375.40055962999998</v>
      </c>
      <c r="D26" s="14">
        <v>375.24884523999998</v>
      </c>
      <c r="E26" s="14">
        <v>370.53733391999998</v>
      </c>
      <c r="F26" s="14">
        <v>362.96718249000003</v>
      </c>
    </row>
    <row r="27" spans="1:6" x14ac:dyDescent="0.25">
      <c r="A27" s="6" t="s">
        <v>23</v>
      </c>
      <c r="B27" s="13">
        <v>749.18000197000003</v>
      </c>
      <c r="C27" s="13">
        <v>749.18000197000003</v>
      </c>
      <c r="D27" s="13">
        <v>737.88660872000003</v>
      </c>
      <c r="E27" s="13">
        <v>701.38006236000001</v>
      </c>
      <c r="F27" s="13">
        <v>650.60888310999997</v>
      </c>
    </row>
    <row r="28" spans="1:6" x14ac:dyDescent="0.25">
      <c r="A28" s="8" t="s">
        <v>24</v>
      </c>
      <c r="B28" s="14">
        <v>664.92452528000001</v>
      </c>
      <c r="C28" s="14">
        <v>664.92452528000001</v>
      </c>
      <c r="D28" s="14">
        <v>658.46871812999996</v>
      </c>
      <c r="E28" s="14">
        <v>642.91675640999995</v>
      </c>
      <c r="F28" s="14">
        <v>623.01799337</v>
      </c>
    </row>
    <row r="29" spans="1:6" x14ac:dyDescent="0.25">
      <c r="A29" s="6" t="s">
        <v>25</v>
      </c>
      <c r="B29" s="13">
        <v>979.46803857999998</v>
      </c>
      <c r="C29" s="13">
        <v>979.46803857999998</v>
      </c>
      <c r="D29" s="13">
        <v>953.33411222999996</v>
      </c>
      <c r="E29" s="13">
        <v>875.60467548999998</v>
      </c>
      <c r="F29" s="13">
        <v>830.74155594000001</v>
      </c>
    </row>
    <row r="30" spans="1:6" x14ac:dyDescent="0.25">
      <c r="A30" s="8" t="s">
        <v>26</v>
      </c>
      <c r="B30" s="14">
        <v>502.31635555000003</v>
      </c>
      <c r="C30" s="14">
        <v>502.31635555000003</v>
      </c>
      <c r="D30" s="14">
        <v>499.56618323999999</v>
      </c>
      <c r="E30" s="14">
        <v>484.47386403000002</v>
      </c>
      <c r="F30" s="14">
        <v>468.29792953999998</v>
      </c>
    </row>
    <row r="31" spans="1:6" x14ac:dyDescent="0.25">
      <c r="A31" s="6" t="s">
        <v>27</v>
      </c>
      <c r="B31" s="13">
        <v>544.43264409000005</v>
      </c>
      <c r="C31" s="13">
        <v>544.43264409000005</v>
      </c>
      <c r="D31" s="13">
        <v>540.11110626000004</v>
      </c>
      <c r="E31" s="13">
        <v>512.87228909999999</v>
      </c>
      <c r="F31" s="13">
        <v>482.95786930000003</v>
      </c>
    </row>
    <row r="32" spans="1:6" x14ac:dyDescent="0.25">
      <c r="A32" s="8" t="s">
        <v>28</v>
      </c>
      <c r="B32" s="14">
        <v>527.59434087</v>
      </c>
      <c r="C32" s="14">
        <v>527.59434087</v>
      </c>
      <c r="D32" s="14">
        <v>522.14497002999997</v>
      </c>
      <c r="E32" s="14">
        <v>494.34723776999999</v>
      </c>
      <c r="F32" s="14">
        <v>454.29495859000002</v>
      </c>
    </row>
    <row r="33" spans="1:6" x14ac:dyDescent="0.25">
      <c r="A33" s="6" t="s">
        <v>29</v>
      </c>
      <c r="B33" s="13">
        <v>437.69220075999999</v>
      </c>
      <c r="C33" s="13">
        <v>437.69220075999999</v>
      </c>
      <c r="D33" s="13">
        <v>435.82989182</v>
      </c>
      <c r="E33" s="13">
        <v>423.37781762999998</v>
      </c>
      <c r="F33" s="13">
        <v>401.05649800999998</v>
      </c>
    </row>
    <row r="34" spans="1:6" x14ac:dyDescent="0.25">
      <c r="A34" s="8" t="s">
        <v>30</v>
      </c>
      <c r="B34" s="14">
        <v>431.71294445000001</v>
      </c>
      <c r="C34" s="14">
        <v>431.71294445000001</v>
      </c>
      <c r="D34" s="14">
        <v>429.35328026000002</v>
      </c>
      <c r="E34" s="14">
        <v>418.03820621</v>
      </c>
      <c r="F34" s="14">
        <v>388.44213009999999</v>
      </c>
    </row>
    <row r="35" spans="1:6" x14ac:dyDescent="0.25">
      <c r="A35" s="6" t="s">
        <v>31</v>
      </c>
      <c r="B35" s="13">
        <v>925.70762061999994</v>
      </c>
      <c r="C35" s="13">
        <v>925.70762061999994</v>
      </c>
      <c r="D35" s="13">
        <v>901.69425321999995</v>
      </c>
      <c r="E35" s="13">
        <v>800.27944404000004</v>
      </c>
      <c r="F35" s="13">
        <v>739.23245037000004</v>
      </c>
    </row>
    <row r="36" spans="1:6" x14ac:dyDescent="0.25">
      <c r="A36" s="8" t="s">
        <v>32</v>
      </c>
      <c r="B36" s="14">
        <v>442.52214521000002</v>
      </c>
      <c r="C36" s="14">
        <v>442.52214521000002</v>
      </c>
      <c r="D36" s="14">
        <v>437.06856131000001</v>
      </c>
      <c r="E36" s="14">
        <v>426.25425854000002</v>
      </c>
      <c r="F36" s="14">
        <v>412.95053457</v>
      </c>
    </row>
    <row r="37" spans="1:6" x14ac:dyDescent="0.25">
      <c r="A37" s="6" t="s">
        <v>33</v>
      </c>
      <c r="B37" s="13">
        <v>958.31263231000003</v>
      </c>
      <c r="C37" s="13">
        <v>958.31263231000003</v>
      </c>
      <c r="D37" s="13">
        <v>955.83762775000002</v>
      </c>
      <c r="E37" s="13">
        <v>932.93968316999997</v>
      </c>
      <c r="F37" s="13">
        <v>901.22660099999996</v>
      </c>
    </row>
    <row r="38" spans="1:6" x14ac:dyDescent="0.25">
      <c r="A38" s="8" t="s">
        <v>34</v>
      </c>
      <c r="B38" s="14">
        <v>584.24982416</v>
      </c>
      <c r="C38" s="14">
        <v>584.24982416</v>
      </c>
      <c r="D38" s="14">
        <v>576.89166186</v>
      </c>
      <c r="E38" s="14">
        <v>548.82828576999998</v>
      </c>
      <c r="F38" s="14">
        <v>518.53474087999996</v>
      </c>
    </row>
    <row r="39" spans="1:6" x14ac:dyDescent="0.25">
      <c r="A39" s="6" t="s">
        <v>35</v>
      </c>
      <c r="B39" s="13">
        <v>932.46049210000001</v>
      </c>
      <c r="C39" s="13">
        <v>932.46049210000001</v>
      </c>
      <c r="D39" s="13">
        <v>920.36661708999998</v>
      </c>
      <c r="E39" s="13">
        <v>869.44173919000002</v>
      </c>
      <c r="F39" s="13">
        <v>840.47060418000001</v>
      </c>
    </row>
    <row r="40" spans="1:6" x14ac:dyDescent="0.25">
      <c r="A40" s="8" t="s">
        <v>36</v>
      </c>
      <c r="B40" s="14">
        <v>392.06074136000001</v>
      </c>
      <c r="C40" s="14">
        <v>392.06074136000001</v>
      </c>
      <c r="D40" s="14">
        <v>390.88345623999999</v>
      </c>
      <c r="E40" s="14">
        <v>369.94297121</v>
      </c>
      <c r="F40" s="14">
        <v>358.37382208999998</v>
      </c>
    </row>
    <row r="41" spans="1:6" x14ac:dyDescent="0.25">
      <c r="A41" s="6" t="s">
        <v>37</v>
      </c>
      <c r="B41" s="13">
        <v>312.30033830999997</v>
      </c>
      <c r="C41" s="13">
        <v>312.30033830999997</v>
      </c>
      <c r="D41" s="13">
        <v>307.97059948999998</v>
      </c>
      <c r="E41" s="13">
        <v>304.46205466999999</v>
      </c>
      <c r="F41" s="13">
        <v>296.90857245000001</v>
      </c>
    </row>
    <row r="42" spans="1:6" x14ac:dyDescent="0.25">
      <c r="A42" s="8" t="s">
        <v>38</v>
      </c>
      <c r="B42" s="14">
        <v>447.86297793</v>
      </c>
      <c r="C42" s="14">
        <v>447.86297793</v>
      </c>
      <c r="D42" s="14">
        <v>452.68291642000003</v>
      </c>
      <c r="E42" s="14">
        <v>442.42593045000001</v>
      </c>
      <c r="F42" s="14">
        <v>416.72135007999998</v>
      </c>
    </row>
    <row r="43" spans="1:6" x14ac:dyDescent="0.25">
      <c r="A43" s="6" t="s">
        <v>39</v>
      </c>
      <c r="B43" s="13">
        <v>504.79363216000002</v>
      </c>
      <c r="C43" s="13">
        <v>504.79363216000002</v>
      </c>
      <c r="D43" s="13">
        <v>510.32343952999997</v>
      </c>
      <c r="E43" s="13">
        <v>504.47809718000002</v>
      </c>
      <c r="F43" s="13">
        <v>479.31926820000001</v>
      </c>
    </row>
    <row r="44" spans="1:6" x14ac:dyDescent="0.25">
      <c r="A44" s="8" t="s">
        <v>40</v>
      </c>
      <c r="B44" s="14">
        <v>684.81100151999999</v>
      </c>
      <c r="C44" s="14">
        <v>684.81100151999999</v>
      </c>
      <c r="D44" s="14">
        <v>689.79557184999999</v>
      </c>
      <c r="E44" s="14">
        <v>677.91336421000005</v>
      </c>
      <c r="F44" s="14">
        <v>631.28037037000001</v>
      </c>
    </row>
    <row r="45" spans="1:6" x14ac:dyDescent="0.25">
      <c r="A45" s="6" t="s">
        <v>41</v>
      </c>
      <c r="B45" s="13">
        <v>548.57935105000001</v>
      </c>
      <c r="C45" s="13">
        <v>548.57935105000001</v>
      </c>
      <c r="D45" s="13">
        <v>558.37497602999997</v>
      </c>
      <c r="E45" s="13">
        <v>542.05558504999999</v>
      </c>
      <c r="F45" s="13">
        <v>515.11763067000004</v>
      </c>
    </row>
    <row r="46" spans="1:6" x14ac:dyDescent="0.25">
      <c r="A46" s="8" t="s">
        <v>42</v>
      </c>
      <c r="B46" s="14">
        <v>918.29881516</v>
      </c>
      <c r="C46" s="14">
        <v>918.29881516</v>
      </c>
      <c r="D46" s="14">
        <v>896.12907774999996</v>
      </c>
      <c r="E46" s="14">
        <v>870.20031728000004</v>
      </c>
      <c r="F46" s="14">
        <v>817.32114402000002</v>
      </c>
    </row>
    <row r="47" spans="1:6" x14ac:dyDescent="0.25">
      <c r="A47" s="6" t="s">
        <v>43</v>
      </c>
      <c r="B47" s="13">
        <v>715.26247486</v>
      </c>
      <c r="C47" s="13">
        <v>715.26247486</v>
      </c>
      <c r="D47" s="13">
        <v>705.31425142000001</v>
      </c>
      <c r="E47" s="13">
        <v>648.45659541999999</v>
      </c>
      <c r="F47" s="13">
        <v>578.05709323999997</v>
      </c>
    </row>
    <row r="48" spans="1:6" x14ac:dyDescent="0.25">
      <c r="A48" s="8" t="s">
        <v>44</v>
      </c>
      <c r="B48" s="14">
        <v>337.10580068000002</v>
      </c>
      <c r="C48" s="14">
        <v>337.10580068000002</v>
      </c>
      <c r="D48" s="14">
        <v>333.4722845</v>
      </c>
      <c r="E48" s="14">
        <v>328.57835157</v>
      </c>
      <c r="F48" s="14">
        <v>313.09069274000001</v>
      </c>
    </row>
    <row r="49" spans="1:6" x14ac:dyDescent="0.25">
      <c r="A49" s="6" t="s">
        <v>45</v>
      </c>
      <c r="B49" s="13">
        <v>479.42701133999998</v>
      </c>
      <c r="C49" s="13">
        <v>479.42701133999998</v>
      </c>
      <c r="D49" s="13">
        <v>478.41444056</v>
      </c>
      <c r="E49" s="13">
        <v>457.52201145999999</v>
      </c>
      <c r="F49" s="13">
        <v>433.67809799999998</v>
      </c>
    </row>
    <row r="50" spans="1:6" x14ac:dyDescent="0.25">
      <c r="A50" s="8" t="s">
        <v>46</v>
      </c>
      <c r="B50" s="14"/>
      <c r="C50" s="14">
        <v>650.17046353000001</v>
      </c>
      <c r="D50" s="14">
        <v>659.46621734999997</v>
      </c>
      <c r="E50" s="14">
        <v>631.22499460999995</v>
      </c>
      <c r="F50" s="14">
        <v>575.17326565999997</v>
      </c>
    </row>
    <row r="51" spans="1:6" x14ac:dyDescent="0.25">
      <c r="A51" s="6" t="s">
        <v>47</v>
      </c>
      <c r="B51" s="13">
        <v>615.14757222000003</v>
      </c>
      <c r="C51" s="13">
        <v>615.14757222000003</v>
      </c>
      <c r="D51" s="13">
        <v>601.79028138000001</v>
      </c>
      <c r="E51" s="13">
        <v>568.96440400999995</v>
      </c>
      <c r="F51" s="13">
        <v>527.52028493</v>
      </c>
    </row>
    <row r="52" spans="1:6" x14ac:dyDescent="0.25">
      <c r="A52" s="8" t="s">
        <v>48</v>
      </c>
      <c r="B52" s="14">
        <v>374.06209772</v>
      </c>
      <c r="C52" s="14">
        <v>374.06209772</v>
      </c>
      <c r="D52" s="14">
        <v>376.99721868</v>
      </c>
      <c r="E52" s="14">
        <v>375.16940639000001</v>
      </c>
      <c r="F52" s="14">
        <v>365.35796764999998</v>
      </c>
    </row>
    <row r="53" spans="1:6" x14ac:dyDescent="0.25">
      <c r="A53" s="6" t="s">
        <v>49</v>
      </c>
      <c r="B53" s="13">
        <v>491.51408842000001</v>
      </c>
      <c r="C53" s="13">
        <v>491.51408842000001</v>
      </c>
      <c r="D53" s="13">
        <v>493.70633989999999</v>
      </c>
      <c r="E53" s="13">
        <v>469.71530791999999</v>
      </c>
      <c r="F53" s="13">
        <v>446.28137026000002</v>
      </c>
    </row>
    <row r="54" spans="1:6" x14ac:dyDescent="0.25">
      <c r="A54" s="8" t="s">
        <v>50</v>
      </c>
      <c r="B54" s="14">
        <v>705.11192358000005</v>
      </c>
      <c r="C54" s="14">
        <v>705.11192358000005</v>
      </c>
      <c r="D54" s="14">
        <v>689.35000586000001</v>
      </c>
      <c r="E54" s="14">
        <v>667.28145794</v>
      </c>
      <c r="F54" s="14">
        <v>627.44830980999996</v>
      </c>
    </row>
    <row r="55" spans="1:6" x14ac:dyDescent="0.25">
      <c r="A55" s="6" t="s">
        <v>51</v>
      </c>
      <c r="B55" s="13">
        <v>515.20137479000005</v>
      </c>
      <c r="C55" s="13">
        <v>515.20137479000005</v>
      </c>
      <c r="D55" s="13">
        <v>521.76171928999997</v>
      </c>
      <c r="E55" s="13">
        <v>513.54342690999999</v>
      </c>
      <c r="F55" s="13">
        <v>508.95922934999999</v>
      </c>
    </row>
    <row r="56" spans="1:6" x14ac:dyDescent="0.25">
      <c r="A56" s="8" t="s">
        <v>52</v>
      </c>
      <c r="B56" s="14">
        <v>421.21180478000002</v>
      </c>
      <c r="C56" s="14">
        <v>421.21180478000002</v>
      </c>
      <c r="D56" s="14">
        <v>422.40728059999998</v>
      </c>
      <c r="E56" s="14">
        <v>413.02554908000002</v>
      </c>
      <c r="F56" s="14">
        <v>392.69515289999998</v>
      </c>
    </row>
    <row r="57" spans="1:6" x14ac:dyDescent="0.25">
      <c r="A57" s="6" t="s">
        <v>53</v>
      </c>
      <c r="B57" s="13">
        <v>356.07550748</v>
      </c>
      <c r="C57" s="13">
        <v>356.07550748</v>
      </c>
      <c r="D57" s="13">
        <v>356.25057124</v>
      </c>
      <c r="E57" s="13">
        <v>355.48055333999997</v>
      </c>
      <c r="F57" s="13">
        <v>346.16290273999999</v>
      </c>
    </row>
    <row r="58" spans="1:6" x14ac:dyDescent="0.25">
      <c r="A58" s="10" t="s">
        <v>54</v>
      </c>
      <c r="B58" s="15">
        <v>650.34784392999995</v>
      </c>
      <c r="C58" s="15">
        <v>650.34784392999995</v>
      </c>
      <c r="D58" s="15">
        <v>646.19714981000004</v>
      </c>
      <c r="E58" s="15">
        <v>613.55744687000004</v>
      </c>
      <c r="F58" s="15">
        <v>571.79834081000001</v>
      </c>
    </row>
  </sheetData>
  <mergeCells count="3">
    <mergeCell ref="A3:F3"/>
    <mergeCell ref="A4:F4"/>
    <mergeCell ref="A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198DA-6D13-45DA-8388-8EE2F6DEB8FD}">
  <dimension ref="A1:N60"/>
  <sheetViews>
    <sheetView workbookViewId="0">
      <selection activeCell="K3" sqref="K3"/>
    </sheetView>
  </sheetViews>
  <sheetFormatPr defaultRowHeight="15" x14ac:dyDescent="0.25"/>
  <cols>
    <col min="1" max="1" width="16.5703125" bestFit="1" customWidth="1"/>
    <col min="2" max="2" width="15.140625" customWidth="1"/>
    <col min="3" max="5" width="13.42578125" bestFit="1" customWidth="1"/>
    <col min="6" max="6" width="3.7109375" customWidth="1"/>
    <col min="7" max="9" width="10.85546875" bestFit="1" customWidth="1"/>
    <col min="10" max="10" width="13.7109375" customWidth="1"/>
    <col min="11" max="11" width="36.5703125" customWidth="1"/>
  </cols>
  <sheetData>
    <row r="1" spans="1:14" x14ac:dyDescent="0.25">
      <c r="A1" s="20"/>
      <c r="B1" s="20"/>
      <c r="C1" s="20"/>
      <c r="D1" s="20"/>
      <c r="E1" s="20"/>
      <c r="F1" s="20"/>
      <c r="G1" s="20"/>
      <c r="H1" s="21"/>
      <c r="I1" s="2"/>
      <c r="J1" s="3"/>
    </row>
    <row r="2" spans="1:14" x14ac:dyDescent="0.25">
      <c r="A2" s="1"/>
      <c r="B2" s="1"/>
      <c r="C2" s="2"/>
      <c r="D2" s="21"/>
      <c r="E2" s="2"/>
      <c r="F2" s="2"/>
      <c r="G2" s="2"/>
      <c r="H2" s="21"/>
      <c r="I2" s="2"/>
      <c r="J2" s="21"/>
    </row>
    <row r="3" spans="1:14" x14ac:dyDescent="0.25">
      <c r="A3" s="50" t="s">
        <v>59</v>
      </c>
      <c r="B3" s="50"/>
      <c r="C3" s="50"/>
      <c r="D3" s="50"/>
      <c r="E3" s="50"/>
      <c r="F3" s="50"/>
      <c r="G3" s="50"/>
      <c r="H3" s="50"/>
      <c r="I3" s="50"/>
      <c r="J3" s="50"/>
    </row>
    <row r="4" spans="1:14" ht="18" x14ac:dyDescent="0.25">
      <c r="A4" s="54" t="s">
        <v>80</v>
      </c>
      <c r="B4" s="54"/>
      <c r="C4" s="54"/>
      <c r="D4" s="54"/>
      <c r="E4" s="54"/>
      <c r="F4" s="54"/>
      <c r="G4" s="54"/>
      <c r="H4" s="54"/>
      <c r="I4" s="54"/>
      <c r="J4" s="54"/>
      <c r="K4" s="53" t="s">
        <v>82</v>
      </c>
      <c r="L4" s="53"/>
      <c r="M4" s="49"/>
      <c r="N4" s="49"/>
    </row>
    <row r="5" spans="1:14" x14ac:dyDescent="0.25">
      <c r="A5" s="55" t="s">
        <v>60</v>
      </c>
      <c r="B5" s="55"/>
      <c r="C5" s="55"/>
      <c r="D5" s="55"/>
      <c r="E5" s="55"/>
      <c r="F5" s="55"/>
      <c r="G5" s="56"/>
      <c r="H5" s="55"/>
      <c r="I5" s="55"/>
      <c r="J5" s="55"/>
      <c r="K5" s="53"/>
      <c r="L5" s="53"/>
    </row>
    <row r="6" spans="1:14" x14ac:dyDescent="0.25">
      <c r="A6" s="41"/>
      <c r="B6" s="41"/>
      <c r="C6" s="57" t="s">
        <v>61</v>
      </c>
      <c r="D6" s="58"/>
      <c r="E6" s="59"/>
      <c r="F6" s="41" t="s">
        <v>62</v>
      </c>
      <c r="G6" s="41"/>
      <c r="H6" s="57" t="s">
        <v>63</v>
      </c>
      <c r="I6" s="58"/>
      <c r="J6" s="59"/>
    </row>
    <row r="7" spans="1:14" x14ac:dyDescent="0.25">
      <c r="A7" s="4" t="s">
        <v>2</v>
      </c>
      <c r="B7" s="4">
        <v>2020</v>
      </c>
      <c r="C7" s="22">
        <v>2019</v>
      </c>
      <c r="D7" s="22">
        <f>priorYr1</f>
        <v>2018</v>
      </c>
      <c r="E7" s="22">
        <f>priorYr2</f>
        <v>2017</v>
      </c>
      <c r="F7" s="5"/>
      <c r="G7" s="22">
        <v>2020</v>
      </c>
      <c r="H7" s="22">
        <v>2019</v>
      </c>
      <c r="I7" s="22">
        <f>priorYr1</f>
        <v>2018</v>
      </c>
      <c r="J7" s="22">
        <f>priorYr2</f>
        <v>2017</v>
      </c>
    </row>
    <row r="8" spans="1:14" x14ac:dyDescent="0.25">
      <c r="A8" s="6" t="s">
        <v>3</v>
      </c>
      <c r="B8" s="23">
        <v>765963980</v>
      </c>
      <c r="C8" s="23">
        <v>765963980</v>
      </c>
      <c r="D8" s="23">
        <v>765963980</v>
      </c>
      <c r="E8" s="23">
        <v>672100589</v>
      </c>
      <c r="F8" s="23"/>
      <c r="G8" s="23">
        <v>3712348</v>
      </c>
      <c r="H8" s="23">
        <v>3712348</v>
      </c>
      <c r="I8" s="23">
        <v>3712348</v>
      </c>
      <c r="J8" s="23">
        <v>3640014</v>
      </c>
    </row>
    <row r="9" spans="1:14" x14ac:dyDescent="0.25">
      <c r="A9" s="8" t="s">
        <v>4</v>
      </c>
      <c r="B9" s="24">
        <v>106890190</v>
      </c>
      <c r="C9" s="24">
        <v>106890190</v>
      </c>
      <c r="D9" s="24">
        <v>106890190</v>
      </c>
      <c r="E9" s="24">
        <v>106903172</v>
      </c>
      <c r="F9" s="24"/>
      <c r="G9" s="24">
        <v>474006</v>
      </c>
      <c r="H9" s="24">
        <v>474006</v>
      </c>
      <c r="I9" s="24">
        <v>474006</v>
      </c>
      <c r="J9" s="24">
        <v>474171</v>
      </c>
    </row>
    <row r="10" spans="1:14" x14ac:dyDescent="0.25">
      <c r="A10" s="6" t="s">
        <v>5</v>
      </c>
      <c r="B10" s="23">
        <v>1287492838</v>
      </c>
      <c r="C10" s="23">
        <v>1287492838</v>
      </c>
      <c r="D10" s="23">
        <v>1287492838</v>
      </c>
      <c r="E10" s="23">
        <v>1170491623</v>
      </c>
      <c r="F10" s="23"/>
      <c r="G10" s="23">
        <v>4436463</v>
      </c>
      <c r="H10" s="23">
        <v>4436463</v>
      </c>
      <c r="I10" s="23">
        <v>4436463</v>
      </c>
      <c r="J10" s="23">
        <v>4292868</v>
      </c>
    </row>
    <row r="11" spans="1:14" x14ac:dyDescent="0.25">
      <c r="A11" s="8" t="s">
        <v>6</v>
      </c>
      <c r="B11" s="24">
        <v>346730947</v>
      </c>
      <c r="C11" s="24">
        <v>346730947</v>
      </c>
      <c r="D11" s="24">
        <v>346730947</v>
      </c>
      <c r="E11" s="24">
        <v>317920905</v>
      </c>
      <c r="F11" s="24"/>
      <c r="G11" s="24">
        <v>1884579</v>
      </c>
      <c r="H11" s="24">
        <v>1884579</v>
      </c>
      <c r="I11" s="24">
        <v>1884579</v>
      </c>
      <c r="J11" s="24">
        <v>1869494</v>
      </c>
    </row>
    <row r="12" spans="1:14" x14ac:dyDescent="0.25">
      <c r="A12" s="6" t="s">
        <v>7</v>
      </c>
      <c r="B12" s="23">
        <v>7263134894</v>
      </c>
      <c r="C12" s="23">
        <v>7263134894</v>
      </c>
      <c r="D12" s="23">
        <v>7263134894</v>
      </c>
      <c r="E12" s="23">
        <v>6604291838</v>
      </c>
      <c r="F12" s="23"/>
      <c r="G12" s="23">
        <v>27194380</v>
      </c>
      <c r="H12" s="23">
        <v>27194380</v>
      </c>
      <c r="I12" s="23">
        <v>27194380</v>
      </c>
      <c r="J12" s="23">
        <v>26545930</v>
      </c>
    </row>
    <row r="13" spans="1:14" x14ac:dyDescent="0.25">
      <c r="A13" s="8" t="s">
        <v>8</v>
      </c>
      <c r="B13" s="24">
        <v>1088544064</v>
      </c>
      <c r="C13" s="24">
        <v>1088544064</v>
      </c>
      <c r="D13" s="24">
        <v>1088544064</v>
      </c>
      <c r="E13" s="24">
        <v>966483776</v>
      </c>
      <c r="F13" s="24"/>
      <c r="G13" s="24">
        <v>3951586</v>
      </c>
      <c r="H13" s="24">
        <v>3951586</v>
      </c>
      <c r="I13" s="24">
        <v>3951586</v>
      </c>
      <c r="J13" s="24">
        <v>3890025</v>
      </c>
    </row>
    <row r="14" spans="1:14" x14ac:dyDescent="0.25">
      <c r="A14" s="6" t="s">
        <v>9</v>
      </c>
      <c r="B14" s="23">
        <v>858743963</v>
      </c>
      <c r="C14" s="23">
        <v>858743963</v>
      </c>
      <c r="D14" s="23">
        <v>858743963</v>
      </c>
      <c r="E14" s="23">
        <v>805559104</v>
      </c>
      <c r="F14" s="23"/>
      <c r="G14" s="23">
        <v>2048389</v>
      </c>
      <c r="H14" s="23">
        <v>2048389</v>
      </c>
      <c r="I14" s="23">
        <v>2048389</v>
      </c>
      <c r="J14" s="23">
        <v>2025691</v>
      </c>
    </row>
    <row r="15" spans="1:14" x14ac:dyDescent="0.25">
      <c r="A15" s="8" t="s">
        <v>10</v>
      </c>
      <c r="B15" s="24">
        <v>219427945</v>
      </c>
      <c r="C15" s="24">
        <v>219427945</v>
      </c>
      <c r="D15" s="24">
        <v>219427945</v>
      </c>
      <c r="E15" s="24">
        <v>199219304</v>
      </c>
      <c r="F15" s="24"/>
      <c r="G15" s="24">
        <v>630790</v>
      </c>
      <c r="H15" s="24">
        <v>630790</v>
      </c>
      <c r="I15" s="24">
        <v>630790</v>
      </c>
      <c r="J15" s="24">
        <v>620165</v>
      </c>
    </row>
    <row r="16" spans="1:14" x14ac:dyDescent="0.25">
      <c r="A16" s="6" t="s">
        <v>11</v>
      </c>
      <c r="B16" s="23">
        <v>78858993</v>
      </c>
      <c r="C16" s="23">
        <v>78858993</v>
      </c>
      <c r="D16" s="23">
        <v>78858993</v>
      </c>
      <c r="E16" s="23">
        <v>70521015</v>
      </c>
      <c r="F16" s="23"/>
      <c r="G16" s="23">
        <v>242661</v>
      </c>
      <c r="H16" s="23">
        <v>242661</v>
      </c>
      <c r="I16" s="23">
        <v>242661</v>
      </c>
      <c r="J16" s="23">
        <v>241705</v>
      </c>
    </row>
    <row r="17" spans="1:10" x14ac:dyDescent="0.25">
      <c r="A17" s="8" t="s">
        <v>12</v>
      </c>
      <c r="B17" s="24">
        <v>4480095006</v>
      </c>
      <c r="C17" s="24">
        <v>4480095006</v>
      </c>
      <c r="D17" s="24">
        <v>4480095006</v>
      </c>
      <c r="E17" s="24">
        <v>4260261399</v>
      </c>
      <c r="F17" s="24"/>
      <c r="G17" s="24">
        <v>12328786</v>
      </c>
      <c r="H17" s="24">
        <v>12328786</v>
      </c>
      <c r="I17" s="24">
        <v>12328786</v>
      </c>
      <c r="J17" s="24">
        <v>12043803</v>
      </c>
    </row>
    <row r="18" spans="1:10" x14ac:dyDescent="0.25">
      <c r="A18" s="6" t="s">
        <v>13</v>
      </c>
      <c r="B18" s="23">
        <v>2637865155</v>
      </c>
      <c r="C18" s="23">
        <v>2637865155</v>
      </c>
      <c r="D18" s="23">
        <v>2637865155</v>
      </c>
      <c r="E18" s="23">
        <v>2310496201</v>
      </c>
      <c r="F18" s="23"/>
      <c r="G18" s="23">
        <v>6776280</v>
      </c>
      <c r="H18" s="23">
        <v>6776280</v>
      </c>
      <c r="I18" s="23">
        <v>6776280</v>
      </c>
      <c r="J18" s="23">
        <v>6606897</v>
      </c>
    </row>
    <row r="19" spans="1:10" x14ac:dyDescent="0.25">
      <c r="A19" s="8" t="s">
        <v>14</v>
      </c>
      <c r="B19" s="24">
        <v>109602234</v>
      </c>
      <c r="C19" s="24">
        <v>109602234</v>
      </c>
      <c r="D19" s="24">
        <v>109602234</v>
      </c>
      <c r="E19" s="24">
        <v>111566685</v>
      </c>
      <c r="F19" s="24"/>
      <c r="G19" s="24">
        <v>854801</v>
      </c>
      <c r="H19" s="24">
        <v>854801</v>
      </c>
      <c r="I19" s="24">
        <v>854801</v>
      </c>
      <c r="J19" s="24">
        <v>845761</v>
      </c>
    </row>
    <row r="20" spans="1:10" x14ac:dyDescent="0.25">
      <c r="A20" s="6" t="s">
        <v>15</v>
      </c>
      <c r="B20" s="23">
        <v>196919450</v>
      </c>
      <c r="C20" s="23">
        <v>196919450</v>
      </c>
      <c r="D20" s="23">
        <v>196919450</v>
      </c>
      <c r="E20" s="23">
        <v>183718742</v>
      </c>
      <c r="F20" s="23"/>
      <c r="G20" s="23">
        <v>1119495</v>
      </c>
      <c r="H20" s="23">
        <v>1119495</v>
      </c>
      <c r="I20" s="23">
        <v>1119495</v>
      </c>
      <c r="J20" s="23">
        <v>1079886</v>
      </c>
    </row>
    <row r="21" spans="1:10" x14ac:dyDescent="0.25">
      <c r="A21" s="8" t="s">
        <v>16</v>
      </c>
      <c r="B21" s="24">
        <v>1620179407</v>
      </c>
      <c r="C21" s="24">
        <v>1620179407</v>
      </c>
      <c r="D21" s="24">
        <v>1620179407</v>
      </c>
      <c r="E21" s="24">
        <v>1570929994</v>
      </c>
      <c r="F21" s="24"/>
      <c r="G21" s="24">
        <v>6771824</v>
      </c>
      <c r="H21" s="24">
        <v>6771824</v>
      </c>
      <c r="I21" s="24">
        <v>6771824</v>
      </c>
      <c r="J21" s="24">
        <v>6747505</v>
      </c>
    </row>
    <row r="22" spans="1:10" x14ac:dyDescent="0.25">
      <c r="A22" s="6" t="s">
        <v>17</v>
      </c>
      <c r="B22" s="23">
        <v>835353237</v>
      </c>
      <c r="C22" s="23">
        <v>835353237</v>
      </c>
      <c r="D22" s="23">
        <v>835353237</v>
      </c>
      <c r="E22" s="23">
        <v>800719542</v>
      </c>
      <c r="F22" s="23"/>
      <c r="G22" s="23">
        <v>4547218</v>
      </c>
      <c r="H22" s="23">
        <v>4547218</v>
      </c>
      <c r="I22" s="23">
        <v>4547218</v>
      </c>
      <c r="J22" s="23">
        <v>4488673</v>
      </c>
    </row>
    <row r="23" spans="1:10" x14ac:dyDescent="0.25">
      <c r="A23" s="8" t="s">
        <v>18</v>
      </c>
      <c r="B23" s="24">
        <v>309675036</v>
      </c>
      <c r="C23" s="24">
        <v>309675036</v>
      </c>
      <c r="D23" s="24">
        <v>309675036</v>
      </c>
      <c r="E23" s="24">
        <v>298095167</v>
      </c>
      <c r="F23" s="24"/>
      <c r="G23" s="24">
        <v>2237049</v>
      </c>
      <c r="H23" s="24">
        <v>2237049</v>
      </c>
      <c r="I23" s="24">
        <v>2237049</v>
      </c>
      <c r="J23" s="24">
        <v>2351364</v>
      </c>
    </row>
    <row r="24" spans="1:10" x14ac:dyDescent="0.25">
      <c r="A24" s="6" t="s">
        <v>19</v>
      </c>
      <c r="B24" s="23">
        <v>320027468</v>
      </c>
      <c r="C24" s="23">
        <v>320027468</v>
      </c>
      <c r="D24" s="23">
        <v>320027468</v>
      </c>
      <c r="E24" s="23">
        <v>295885598</v>
      </c>
      <c r="F24" s="23"/>
      <c r="G24" s="23">
        <v>2108657</v>
      </c>
      <c r="H24" s="23">
        <v>2108657</v>
      </c>
      <c r="I24" s="23">
        <v>2108657</v>
      </c>
      <c r="J24" s="23">
        <v>2086284</v>
      </c>
    </row>
    <row r="25" spans="1:10" x14ac:dyDescent="0.25">
      <c r="A25" s="8" t="s">
        <v>20</v>
      </c>
      <c r="B25" s="24">
        <v>736339972</v>
      </c>
      <c r="C25" s="24">
        <v>736339972</v>
      </c>
      <c r="D25" s="24">
        <v>736339972</v>
      </c>
      <c r="E25" s="24">
        <v>698689186</v>
      </c>
      <c r="F25" s="24"/>
      <c r="G25" s="24">
        <v>2998002</v>
      </c>
      <c r="H25" s="24">
        <v>2998002</v>
      </c>
      <c r="I25" s="24">
        <v>2998002</v>
      </c>
      <c r="J25" s="24">
        <v>2971497</v>
      </c>
    </row>
    <row r="26" spans="1:10" x14ac:dyDescent="0.25">
      <c r="A26" s="6" t="s">
        <v>21</v>
      </c>
      <c r="B26" s="23">
        <v>1514546170</v>
      </c>
      <c r="C26" s="23">
        <v>1514546170</v>
      </c>
      <c r="D26" s="23">
        <v>1514546170</v>
      </c>
      <c r="E26" s="23">
        <v>1386978781</v>
      </c>
      <c r="F26" s="23"/>
      <c r="G26" s="23">
        <v>2788643</v>
      </c>
      <c r="H26" s="23">
        <v>2788643</v>
      </c>
      <c r="I26" s="23">
        <v>2788643</v>
      </c>
      <c r="J26" s="23">
        <v>2794446</v>
      </c>
    </row>
    <row r="27" spans="1:10" x14ac:dyDescent="0.25">
      <c r="A27" s="8" t="s">
        <v>22</v>
      </c>
      <c r="B27" s="24">
        <v>127717962</v>
      </c>
      <c r="C27" s="24">
        <v>127717962</v>
      </c>
      <c r="D27" s="24">
        <v>127717962</v>
      </c>
      <c r="E27" s="24">
        <v>126248403</v>
      </c>
      <c r="F27" s="24"/>
      <c r="G27" s="24">
        <v>803925</v>
      </c>
      <c r="H27" s="24">
        <v>803925</v>
      </c>
      <c r="I27" s="24">
        <v>803925</v>
      </c>
      <c r="J27" s="24">
        <v>785614</v>
      </c>
    </row>
    <row r="28" spans="1:10" x14ac:dyDescent="0.25">
      <c r="A28" s="6" t="s">
        <v>23</v>
      </c>
      <c r="B28" s="23">
        <v>1161664340</v>
      </c>
      <c r="C28" s="23">
        <v>1161664340</v>
      </c>
      <c r="D28" s="23">
        <v>1161664340</v>
      </c>
      <c r="E28" s="23">
        <v>1100180890</v>
      </c>
      <c r="F28" s="23"/>
      <c r="G28" s="23">
        <v>4071063</v>
      </c>
      <c r="H28" s="23">
        <v>4071063</v>
      </c>
      <c r="I28" s="23">
        <v>4071063</v>
      </c>
      <c r="J28" s="23">
        <v>4010073</v>
      </c>
    </row>
    <row r="29" spans="1:10" x14ac:dyDescent="0.25">
      <c r="A29" s="8" t="s">
        <v>24</v>
      </c>
      <c r="B29" s="24">
        <v>1365006582</v>
      </c>
      <c r="C29" s="24">
        <v>1365006582</v>
      </c>
      <c r="D29" s="24">
        <v>1365006582</v>
      </c>
      <c r="E29" s="24">
        <v>1325680475</v>
      </c>
      <c r="F29" s="24"/>
      <c r="G29" s="24">
        <v>4420894</v>
      </c>
      <c r="H29" s="24">
        <v>4420894</v>
      </c>
      <c r="I29" s="24">
        <v>4420894</v>
      </c>
      <c r="J29" s="24">
        <v>4345032</v>
      </c>
    </row>
    <row r="30" spans="1:10" x14ac:dyDescent="0.25">
      <c r="A30" s="6" t="s">
        <v>25</v>
      </c>
      <c r="B30" s="23">
        <v>798152214</v>
      </c>
      <c r="C30" s="23">
        <v>798152214</v>
      </c>
      <c r="D30" s="23">
        <v>798152214</v>
      </c>
      <c r="E30" s="23">
        <v>720582258</v>
      </c>
      <c r="F30" s="23"/>
      <c r="G30" s="23">
        <v>5462249</v>
      </c>
      <c r="H30" s="23">
        <v>5462249</v>
      </c>
      <c r="I30" s="23">
        <v>5462249</v>
      </c>
      <c r="J30" s="23">
        <v>5447509</v>
      </c>
    </row>
    <row r="31" spans="1:10" x14ac:dyDescent="0.25">
      <c r="A31" s="8" t="s">
        <v>26</v>
      </c>
      <c r="B31" s="24">
        <v>517867960</v>
      </c>
      <c r="C31" s="24">
        <v>517867960</v>
      </c>
      <c r="D31" s="24">
        <v>517867960</v>
      </c>
      <c r="E31" s="24">
        <v>489783198</v>
      </c>
      <c r="F31" s="24"/>
      <c r="G31" s="24">
        <v>3918341</v>
      </c>
      <c r="H31" s="24">
        <v>3918341</v>
      </c>
      <c r="I31" s="24">
        <v>3918341</v>
      </c>
      <c r="J31" s="24">
        <v>3860472</v>
      </c>
    </row>
    <row r="32" spans="1:10" x14ac:dyDescent="0.25">
      <c r="A32" s="6" t="s">
        <v>27</v>
      </c>
      <c r="B32" s="23">
        <v>396774647</v>
      </c>
      <c r="C32" s="23">
        <v>396774647</v>
      </c>
      <c r="D32" s="23">
        <v>396774647</v>
      </c>
      <c r="E32" s="23">
        <v>369068330</v>
      </c>
      <c r="F32" s="23"/>
      <c r="G32" s="23">
        <v>1829376</v>
      </c>
      <c r="H32" s="23">
        <v>1829376</v>
      </c>
      <c r="I32" s="23">
        <v>1829376</v>
      </c>
      <c r="J32" s="23">
        <v>1812399</v>
      </c>
    </row>
    <row r="33" spans="1:10" x14ac:dyDescent="0.25">
      <c r="A33" s="8" t="s">
        <v>28</v>
      </c>
      <c r="B33" s="24">
        <v>875600973</v>
      </c>
      <c r="C33" s="24">
        <v>875600973</v>
      </c>
      <c r="D33" s="24">
        <v>875600973</v>
      </c>
      <c r="E33" s="24">
        <v>815147019</v>
      </c>
      <c r="F33" s="24"/>
      <c r="G33" s="24">
        <v>3789778</v>
      </c>
      <c r="H33" s="24">
        <v>3789778</v>
      </c>
      <c r="I33" s="24">
        <v>3789778</v>
      </c>
      <c r="J33" s="24">
        <v>3771369</v>
      </c>
    </row>
    <row r="34" spans="1:10" x14ac:dyDescent="0.25">
      <c r="A34" s="6" t="s">
        <v>29</v>
      </c>
      <c r="B34" s="23">
        <v>143346376</v>
      </c>
      <c r="C34" s="23">
        <v>143346376</v>
      </c>
      <c r="D34" s="23">
        <v>143346376</v>
      </c>
      <c r="E34" s="23">
        <v>137663412</v>
      </c>
      <c r="F34" s="23"/>
      <c r="G34" s="23">
        <v>779890</v>
      </c>
      <c r="H34" s="23">
        <v>779890</v>
      </c>
      <c r="I34" s="23">
        <v>779890</v>
      </c>
      <c r="J34" s="23">
        <v>767436</v>
      </c>
    </row>
    <row r="35" spans="1:10" x14ac:dyDescent="0.25">
      <c r="A35" s="8" t="s">
        <v>30</v>
      </c>
      <c r="B35" s="24">
        <v>263106565</v>
      </c>
      <c r="C35" s="24">
        <v>263106565</v>
      </c>
      <c r="D35" s="24">
        <v>263106565</v>
      </c>
      <c r="E35" s="24">
        <v>252169719</v>
      </c>
      <c r="F35" s="24"/>
      <c r="G35" s="24">
        <v>1503230</v>
      </c>
      <c r="H35" s="24">
        <v>1503230</v>
      </c>
      <c r="I35" s="24">
        <v>1503230</v>
      </c>
      <c r="J35" s="24">
        <v>1485197</v>
      </c>
    </row>
    <row r="36" spans="1:10" x14ac:dyDescent="0.25">
      <c r="A36" s="6" t="s">
        <v>31</v>
      </c>
      <c r="B36" s="23">
        <v>904322516</v>
      </c>
      <c r="C36" s="23">
        <v>904322516</v>
      </c>
      <c r="D36" s="23">
        <v>904322516</v>
      </c>
      <c r="E36" s="23">
        <v>772401436</v>
      </c>
      <c r="F36" s="23"/>
      <c r="G36" s="23">
        <v>1874144</v>
      </c>
      <c r="H36" s="23">
        <v>1874144</v>
      </c>
      <c r="I36" s="23">
        <v>1874144</v>
      </c>
      <c r="J36" s="23">
        <v>1809386</v>
      </c>
    </row>
    <row r="37" spans="1:10" x14ac:dyDescent="0.25">
      <c r="A37" s="8" t="s">
        <v>32</v>
      </c>
      <c r="B37" s="24">
        <v>149242248</v>
      </c>
      <c r="C37" s="24">
        <v>149242248</v>
      </c>
      <c r="D37" s="24">
        <v>149242248</v>
      </c>
      <c r="E37" s="24">
        <v>147267484</v>
      </c>
      <c r="F37" s="24"/>
      <c r="G37" s="24">
        <v>875601</v>
      </c>
      <c r="H37" s="24">
        <v>875601</v>
      </c>
      <c r="I37" s="24">
        <v>875601</v>
      </c>
      <c r="J37" s="24">
        <v>859542</v>
      </c>
    </row>
    <row r="38" spans="1:10" x14ac:dyDescent="0.25">
      <c r="A38" s="6" t="s">
        <v>33</v>
      </c>
      <c r="B38" s="23">
        <v>1271272568</v>
      </c>
      <c r="C38" s="23">
        <v>1271272568</v>
      </c>
      <c r="D38" s="23">
        <v>1271272568</v>
      </c>
      <c r="E38" s="23">
        <v>1241391791</v>
      </c>
      <c r="F38" s="23"/>
      <c r="G38" s="23">
        <v>4279503</v>
      </c>
      <c r="H38" s="23">
        <v>4279503</v>
      </c>
      <c r="I38" s="23">
        <v>4279503</v>
      </c>
      <c r="J38" s="23">
        <v>4196975</v>
      </c>
    </row>
    <row r="39" spans="1:10" x14ac:dyDescent="0.25">
      <c r="A39" s="8" t="s">
        <v>34</v>
      </c>
      <c r="B39" s="24">
        <v>318933214</v>
      </c>
      <c r="C39" s="24">
        <v>318933214</v>
      </c>
      <c r="D39" s="24">
        <v>318933214</v>
      </c>
      <c r="E39" s="24">
        <v>297460225</v>
      </c>
      <c r="F39" s="24"/>
      <c r="G39" s="24">
        <v>1422136</v>
      </c>
      <c r="H39" s="24">
        <v>1422136</v>
      </c>
      <c r="I39" s="24">
        <v>1422136</v>
      </c>
      <c r="J39" s="24">
        <v>1381599</v>
      </c>
    </row>
    <row r="40" spans="1:10" x14ac:dyDescent="0.25">
      <c r="A40" s="6" t="s">
        <v>35</v>
      </c>
      <c r="B40" s="23">
        <v>2690385601</v>
      </c>
      <c r="C40" s="23">
        <v>2690385601</v>
      </c>
      <c r="D40" s="23">
        <v>2690385601</v>
      </c>
      <c r="E40" s="23">
        <v>2515334277</v>
      </c>
      <c r="F40" s="23"/>
      <c r="G40" s="23">
        <v>8481006</v>
      </c>
      <c r="H40" s="23">
        <v>8481006</v>
      </c>
      <c r="I40" s="23">
        <v>8481006</v>
      </c>
      <c r="J40" s="23">
        <v>8412981</v>
      </c>
    </row>
    <row r="41" spans="1:10" x14ac:dyDescent="0.25">
      <c r="A41" s="8" t="s">
        <v>36</v>
      </c>
      <c r="B41" s="24">
        <v>1371332466</v>
      </c>
      <c r="C41" s="24">
        <v>1371332466</v>
      </c>
      <c r="D41" s="24">
        <v>1371332466</v>
      </c>
      <c r="E41" s="24">
        <v>1326542793</v>
      </c>
      <c r="F41" s="24"/>
      <c r="G41" s="24">
        <v>7815394</v>
      </c>
      <c r="H41" s="24">
        <v>7815394</v>
      </c>
      <c r="I41" s="24">
        <v>7815394</v>
      </c>
      <c r="J41" s="24">
        <v>7672859</v>
      </c>
    </row>
    <row r="42" spans="1:10" x14ac:dyDescent="0.25">
      <c r="A42" s="6" t="s">
        <v>37</v>
      </c>
      <c r="B42" s="23">
        <v>51612825</v>
      </c>
      <c r="C42" s="23">
        <v>51612825</v>
      </c>
      <c r="D42" s="23">
        <v>51612825</v>
      </c>
      <c r="E42" s="23">
        <v>52077797</v>
      </c>
      <c r="F42" s="23"/>
      <c r="G42" s="23">
        <v>590209</v>
      </c>
      <c r="H42" s="23">
        <v>590209</v>
      </c>
      <c r="I42" s="23">
        <v>590209</v>
      </c>
      <c r="J42" s="23">
        <v>586503</v>
      </c>
    </row>
    <row r="43" spans="1:10" x14ac:dyDescent="0.25">
      <c r="A43" s="8" t="s">
        <v>38</v>
      </c>
      <c r="B43" s="24">
        <v>1453705588</v>
      </c>
      <c r="C43" s="24">
        <v>1453705588</v>
      </c>
      <c r="D43" s="24">
        <v>1453705588</v>
      </c>
      <c r="E43" s="24">
        <v>1399880023</v>
      </c>
      <c r="F43" s="24"/>
      <c r="G43" s="24">
        <v>7695445</v>
      </c>
      <c r="H43" s="24">
        <v>7695445</v>
      </c>
      <c r="I43" s="24">
        <v>7695445</v>
      </c>
      <c r="J43" s="24">
        <v>7602135</v>
      </c>
    </row>
    <row r="44" spans="1:10" x14ac:dyDescent="0.25">
      <c r="A44" s="6" t="s">
        <v>39</v>
      </c>
      <c r="B44" s="23">
        <v>532375906</v>
      </c>
      <c r="C44" s="23">
        <v>532375906</v>
      </c>
      <c r="D44" s="23">
        <v>532375906</v>
      </c>
      <c r="E44" s="23">
        <v>511513595</v>
      </c>
      <c r="F44" s="23"/>
      <c r="G44" s="23">
        <v>2508678</v>
      </c>
      <c r="H44" s="23">
        <v>2508678</v>
      </c>
      <c r="I44" s="23">
        <v>2508678</v>
      </c>
      <c r="J44" s="23">
        <v>2466631</v>
      </c>
    </row>
    <row r="45" spans="1:10" x14ac:dyDescent="0.25">
      <c r="A45" s="8" t="s">
        <v>40</v>
      </c>
      <c r="B45" s="24">
        <v>741385759</v>
      </c>
      <c r="C45" s="24">
        <v>741385759</v>
      </c>
      <c r="D45" s="24">
        <v>741385759</v>
      </c>
      <c r="E45" s="24">
        <v>729382746</v>
      </c>
      <c r="F45" s="24"/>
      <c r="G45" s="24">
        <v>2737414</v>
      </c>
      <c r="H45" s="24">
        <v>2737414</v>
      </c>
      <c r="I45" s="24">
        <v>2737414</v>
      </c>
      <c r="J45" s="24">
        <v>2675505</v>
      </c>
    </row>
    <row r="46" spans="1:10" x14ac:dyDescent="0.25">
      <c r="A46" s="6" t="s">
        <v>41</v>
      </c>
      <c r="B46" s="23">
        <v>1396847854</v>
      </c>
      <c r="C46" s="23">
        <v>1396847854</v>
      </c>
      <c r="D46" s="23">
        <v>1396847854</v>
      </c>
      <c r="E46" s="23">
        <v>1350808941</v>
      </c>
      <c r="F46" s="23"/>
      <c r="G46" s="23">
        <v>8223563</v>
      </c>
      <c r="H46" s="23">
        <v>8223563</v>
      </c>
      <c r="I46" s="23">
        <v>8223563</v>
      </c>
      <c r="J46" s="23">
        <v>8112158</v>
      </c>
    </row>
    <row r="47" spans="1:10" x14ac:dyDescent="0.25">
      <c r="A47" s="8" t="s">
        <v>42</v>
      </c>
      <c r="B47" s="24">
        <v>234250733</v>
      </c>
      <c r="C47" s="24">
        <v>234250733</v>
      </c>
      <c r="D47" s="24">
        <v>234250733</v>
      </c>
      <c r="E47" s="24">
        <v>222899366</v>
      </c>
      <c r="F47" s="24"/>
      <c r="G47" s="24">
        <v>599173</v>
      </c>
      <c r="H47" s="24">
        <v>599173</v>
      </c>
      <c r="I47" s="24">
        <v>599173</v>
      </c>
      <c r="J47" s="24">
        <v>585339</v>
      </c>
    </row>
    <row r="48" spans="1:10" x14ac:dyDescent="0.25">
      <c r="A48" s="6" t="s">
        <v>43</v>
      </c>
      <c r="B48" s="23">
        <v>1150727904</v>
      </c>
      <c r="C48" s="23">
        <v>1150727904</v>
      </c>
      <c r="D48" s="23">
        <v>1150727904</v>
      </c>
      <c r="E48" s="23">
        <v>1025823309</v>
      </c>
      <c r="F48" s="23"/>
      <c r="G48" s="23">
        <v>3672622</v>
      </c>
      <c r="H48" s="23">
        <v>3672622</v>
      </c>
      <c r="I48" s="23">
        <v>3672622</v>
      </c>
      <c r="J48" s="23">
        <v>3594873</v>
      </c>
    </row>
    <row r="49" spans="1:10" x14ac:dyDescent="0.25">
      <c r="A49" s="8" t="s">
        <v>44</v>
      </c>
      <c r="B49" s="24">
        <v>97565833</v>
      </c>
      <c r="C49" s="24">
        <v>97565833</v>
      </c>
      <c r="D49" s="24">
        <v>97565833</v>
      </c>
      <c r="E49" s="24">
        <v>96034674</v>
      </c>
      <c r="F49" s="24"/>
      <c r="G49" s="24">
        <v>679452</v>
      </c>
      <c r="H49" s="24">
        <v>679452</v>
      </c>
      <c r="I49" s="24">
        <v>679452</v>
      </c>
      <c r="J49" s="24">
        <v>671762</v>
      </c>
    </row>
    <row r="50" spans="1:10" x14ac:dyDescent="0.25">
      <c r="A50" s="6" t="s">
        <v>45</v>
      </c>
      <c r="B50" s="23">
        <v>856421561</v>
      </c>
      <c r="C50" s="23">
        <v>856421561</v>
      </c>
      <c r="D50" s="23">
        <v>856421561</v>
      </c>
      <c r="E50" s="23">
        <v>802540833</v>
      </c>
      <c r="F50" s="23"/>
      <c r="G50" s="23">
        <v>4532259</v>
      </c>
      <c r="H50" s="23">
        <v>4532259</v>
      </c>
      <c r="I50" s="23">
        <v>4532259</v>
      </c>
      <c r="J50" s="23">
        <v>4437067</v>
      </c>
    </row>
    <row r="51" spans="1:10" x14ac:dyDescent="0.25">
      <c r="A51" s="8" t="s">
        <v>46</v>
      </c>
      <c r="B51" s="24"/>
      <c r="C51" s="24">
        <v>5063721815</v>
      </c>
      <c r="D51" s="24">
        <v>5063721815</v>
      </c>
      <c r="E51" s="24">
        <v>4523764564</v>
      </c>
      <c r="F51" s="24"/>
      <c r="G51" s="24"/>
      <c r="H51" s="24" t="s">
        <v>64</v>
      </c>
      <c r="I51" s="24" t="s">
        <v>64</v>
      </c>
      <c r="J51" s="24" t="s">
        <v>64</v>
      </c>
    </row>
    <row r="52" spans="1:10" x14ac:dyDescent="0.25">
      <c r="A52" s="6" t="s">
        <v>47</v>
      </c>
      <c r="B52" s="23">
        <v>455155905</v>
      </c>
      <c r="C52" s="23">
        <v>455155905</v>
      </c>
      <c r="D52" s="23">
        <v>455155905</v>
      </c>
      <c r="E52" s="23">
        <v>414154568</v>
      </c>
      <c r="F52" s="23"/>
      <c r="G52" s="23">
        <v>1858737</v>
      </c>
      <c r="H52" s="23">
        <v>1858737</v>
      </c>
      <c r="I52" s="23">
        <v>1858737</v>
      </c>
      <c r="J52" s="23">
        <v>1797178</v>
      </c>
    </row>
    <row r="53" spans="1:10" x14ac:dyDescent="0.25">
      <c r="A53" s="8" t="s">
        <v>48</v>
      </c>
      <c r="B53" s="24">
        <v>57481083</v>
      </c>
      <c r="C53" s="24">
        <v>57481083</v>
      </c>
      <c r="D53" s="24">
        <v>57481083</v>
      </c>
      <c r="E53" s="24">
        <v>57319432</v>
      </c>
      <c r="F53" s="24"/>
      <c r="G53" s="24">
        <v>378759</v>
      </c>
      <c r="H53" s="24">
        <v>378759</v>
      </c>
      <c r="I53" s="24">
        <v>378759</v>
      </c>
      <c r="J53" s="24">
        <v>373711</v>
      </c>
    </row>
    <row r="54" spans="1:10" x14ac:dyDescent="0.25">
      <c r="A54" s="6" t="s">
        <v>49</v>
      </c>
      <c r="B54" s="23">
        <v>1333036192</v>
      </c>
      <c r="C54" s="23">
        <v>1333036192</v>
      </c>
      <c r="D54" s="23">
        <v>1333036192</v>
      </c>
      <c r="E54" s="23">
        <v>1255069096</v>
      </c>
      <c r="F54" s="23"/>
      <c r="G54" s="23">
        <v>6361098</v>
      </c>
      <c r="H54" s="23">
        <v>6361098</v>
      </c>
      <c r="I54" s="23">
        <v>6361098</v>
      </c>
      <c r="J54" s="23">
        <v>6253933</v>
      </c>
    </row>
    <row r="55" spans="1:10" x14ac:dyDescent="0.25">
      <c r="A55" s="8" t="s">
        <v>50</v>
      </c>
      <c r="B55" s="24">
        <v>1290252009</v>
      </c>
      <c r="C55" s="24">
        <v>1290252009</v>
      </c>
      <c r="D55" s="24">
        <v>1290252009</v>
      </c>
      <c r="E55" s="24">
        <v>1234602410</v>
      </c>
      <c r="F55" s="24"/>
      <c r="G55" s="24">
        <v>4504969</v>
      </c>
      <c r="H55" s="24">
        <v>4504969</v>
      </c>
      <c r="I55" s="24">
        <v>4504969</v>
      </c>
      <c r="J55" s="24">
        <v>4415265</v>
      </c>
    </row>
    <row r="56" spans="1:10" x14ac:dyDescent="0.25">
      <c r="A56" s="6" t="s">
        <v>51</v>
      </c>
      <c r="B56" s="23">
        <v>272215972</v>
      </c>
      <c r="C56" s="23">
        <v>272215972</v>
      </c>
      <c r="D56" s="23">
        <v>272215972</v>
      </c>
      <c r="E56" s="23">
        <v>280489856</v>
      </c>
      <c r="F56" s="23"/>
      <c r="G56" s="23">
        <v>1259369</v>
      </c>
      <c r="H56" s="23">
        <v>1259369</v>
      </c>
      <c r="I56" s="23">
        <v>1259369</v>
      </c>
      <c r="J56" s="23">
        <v>1260320</v>
      </c>
    </row>
    <row r="57" spans="1:10" x14ac:dyDescent="0.25">
      <c r="A57" s="8" t="s">
        <v>52</v>
      </c>
      <c r="B57" s="24">
        <v>743082044</v>
      </c>
      <c r="C57" s="24">
        <v>743082044</v>
      </c>
      <c r="D57" s="24">
        <v>743082044</v>
      </c>
      <c r="E57" s="24">
        <v>712983815</v>
      </c>
      <c r="F57" s="24"/>
      <c r="G57" s="24">
        <v>3782240</v>
      </c>
      <c r="H57" s="24">
        <v>3782240</v>
      </c>
      <c r="I57" s="24">
        <v>3782240</v>
      </c>
      <c r="J57" s="24">
        <v>3729965</v>
      </c>
    </row>
    <row r="58" spans="1:10" x14ac:dyDescent="0.25">
      <c r="A58" s="6" t="s">
        <v>53</v>
      </c>
      <c r="B58" s="23">
        <v>60482273</v>
      </c>
      <c r="C58" s="23">
        <v>60482273</v>
      </c>
      <c r="D58" s="23">
        <v>60482273</v>
      </c>
      <c r="E58" s="23">
        <v>59331202</v>
      </c>
      <c r="F58" s="23"/>
      <c r="G58" s="23">
        <v>439538</v>
      </c>
      <c r="H58" s="23">
        <v>439538</v>
      </c>
      <c r="I58" s="23">
        <v>439538</v>
      </c>
      <c r="J58" s="23">
        <v>432176</v>
      </c>
    </row>
    <row r="59" spans="1:10" x14ac:dyDescent="0.25">
      <c r="A59" s="10" t="s">
        <v>54</v>
      </c>
      <c r="B59" s="25">
        <v>52921438437</v>
      </c>
      <c r="C59" s="25">
        <v>52921438437</v>
      </c>
      <c r="D59" s="25">
        <v>52921438437</v>
      </c>
      <c r="E59" s="25">
        <v>49196430558</v>
      </c>
      <c r="F59" s="25"/>
      <c r="G59" s="25">
        <v>188256012</v>
      </c>
      <c r="H59" s="25">
        <v>188256012</v>
      </c>
      <c r="I59" s="25">
        <v>188256012</v>
      </c>
      <c r="J59" s="25">
        <v>185229143</v>
      </c>
    </row>
    <row r="60" spans="1:10" x14ac:dyDescent="0.25">
      <c r="A60" s="26" t="s">
        <v>65</v>
      </c>
      <c r="B60" s="25">
        <v>46492710040</v>
      </c>
      <c r="C60" s="25">
        <v>46492710040</v>
      </c>
      <c r="D60" s="25">
        <v>46492710040</v>
      </c>
      <c r="E60" s="25">
        <v>43346985519</v>
      </c>
      <c r="F60" s="25"/>
      <c r="G60" s="27">
        <v>183835118</v>
      </c>
      <c r="H60" s="27">
        <v>183835118</v>
      </c>
      <c r="I60" s="27">
        <v>183835118</v>
      </c>
      <c r="J60" s="27">
        <v>180884111</v>
      </c>
    </row>
  </sheetData>
  <mergeCells count="6">
    <mergeCell ref="K4:L5"/>
    <mergeCell ref="A3:J3"/>
    <mergeCell ref="A4:J4"/>
    <mergeCell ref="A5:J5"/>
    <mergeCell ref="C6:E6"/>
    <mergeCell ref="H6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49C25-BB8D-4AF0-963B-3AE5A3E70168}">
  <dimension ref="A1:I60"/>
  <sheetViews>
    <sheetView workbookViewId="0">
      <selection activeCell="A3" sqref="A3:G3"/>
    </sheetView>
  </sheetViews>
  <sheetFormatPr defaultRowHeight="15" x14ac:dyDescent="0.25"/>
  <cols>
    <col min="2" max="2" width="13.5703125" bestFit="1" customWidth="1"/>
    <col min="3" max="3" width="11" bestFit="1" customWidth="1"/>
    <col min="4" max="4" width="13.5703125" bestFit="1" customWidth="1"/>
    <col min="5" max="5" width="11" bestFit="1" customWidth="1"/>
    <col min="6" max="6" width="16.85546875" bestFit="1" customWidth="1"/>
    <col min="7" max="7" width="13.42578125" bestFit="1" customWidth="1"/>
  </cols>
  <sheetData>
    <row r="1" spans="1:9" x14ac:dyDescent="0.25">
      <c r="A1" s="28"/>
      <c r="B1" s="29"/>
      <c r="C1" s="30"/>
      <c r="D1" s="29"/>
      <c r="E1" s="30"/>
      <c r="F1" s="29"/>
      <c r="G1" s="30"/>
      <c r="H1" s="31"/>
      <c r="I1" s="31"/>
    </row>
    <row r="2" spans="1:9" x14ac:dyDescent="0.25">
      <c r="A2" s="31"/>
      <c r="B2" s="29"/>
      <c r="C2" s="30"/>
      <c r="D2" s="29"/>
      <c r="E2" s="30"/>
      <c r="F2" s="29"/>
      <c r="G2" s="30"/>
      <c r="H2" s="31"/>
      <c r="I2" s="31"/>
    </row>
    <row r="3" spans="1:9" x14ac:dyDescent="0.25">
      <c r="A3" s="60" t="s">
        <v>81</v>
      </c>
      <c r="B3" s="60"/>
      <c r="C3" s="60"/>
      <c r="D3" s="60"/>
      <c r="E3" s="60"/>
      <c r="F3" s="60"/>
      <c r="G3" s="60"/>
      <c r="H3" s="31"/>
      <c r="I3" s="31"/>
    </row>
    <row r="4" spans="1:9" ht="18.75" x14ac:dyDescent="0.25">
      <c r="A4" s="61" t="str">
        <f>"Medical Payments 2020"</f>
        <v>Medical Payments 2020</v>
      </c>
      <c r="B4" s="61"/>
      <c r="C4" s="61"/>
      <c r="D4" s="61"/>
      <c r="E4" s="61"/>
      <c r="F4" s="61"/>
      <c r="G4" s="61"/>
      <c r="H4" s="31"/>
      <c r="I4" s="31"/>
    </row>
    <row r="5" spans="1:9" ht="15.75" x14ac:dyDescent="0.25">
      <c r="A5" s="62"/>
      <c r="B5" s="62"/>
      <c r="C5" s="62"/>
      <c r="D5" s="62"/>
      <c r="E5" s="62"/>
      <c r="F5" s="62"/>
      <c r="G5" s="62"/>
      <c r="H5" s="32"/>
      <c r="I5" s="32" t="s">
        <v>79</v>
      </c>
    </row>
    <row r="6" spans="1:9" x14ac:dyDescent="0.25">
      <c r="A6" s="42"/>
      <c r="B6" s="63" t="s">
        <v>60</v>
      </c>
      <c r="C6" s="64"/>
      <c r="D6" s="65" t="s">
        <v>67</v>
      </c>
      <c r="E6" s="64"/>
      <c r="F6" s="65" t="s">
        <v>68</v>
      </c>
      <c r="G6" s="63"/>
      <c r="H6" s="32"/>
      <c r="I6" s="32" t="s">
        <v>69</v>
      </c>
    </row>
    <row r="7" spans="1:9" ht="22.5" x14ac:dyDescent="0.25">
      <c r="A7" s="33" t="s">
        <v>2</v>
      </c>
      <c r="B7" s="34" t="s">
        <v>66</v>
      </c>
      <c r="C7" s="34" t="s">
        <v>78</v>
      </c>
      <c r="D7" s="34" t="s">
        <v>66</v>
      </c>
      <c r="E7" s="34" t="s">
        <v>78</v>
      </c>
      <c r="F7" s="34" t="s">
        <v>66</v>
      </c>
      <c r="G7" s="34" t="s">
        <v>78</v>
      </c>
      <c r="H7" s="35"/>
      <c r="I7" s="35" t="s">
        <v>70</v>
      </c>
    </row>
    <row r="8" spans="1:9" x14ac:dyDescent="0.25">
      <c r="A8" s="36" t="s">
        <v>3</v>
      </c>
      <c r="B8" s="43">
        <v>765963980</v>
      </c>
      <c r="C8" s="43">
        <v>3712348</v>
      </c>
      <c r="D8" s="43">
        <v>765963980</v>
      </c>
      <c r="E8" s="43">
        <v>3712348</v>
      </c>
      <c r="F8" s="44">
        <f>SUM(B8,D8)</f>
        <v>1531927960</v>
      </c>
      <c r="G8" s="44">
        <f>SUM(C8,E8)</f>
        <v>7424696</v>
      </c>
      <c r="H8" s="31"/>
      <c r="I8" s="31" t="s">
        <v>71</v>
      </c>
    </row>
    <row r="9" spans="1:9" x14ac:dyDescent="0.25">
      <c r="A9" s="37" t="s">
        <v>4</v>
      </c>
      <c r="B9" s="45">
        <v>106890190</v>
      </c>
      <c r="C9" s="45">
        <v>474006</v>
      </c>
      <c r="D9" s="45">
        <v>106890190</v>
      </c>
      <c r="E9" s="45">
        <v>474006</v>
      </c>
      <c r="F9" s="46">
        <f t="shared" ref="F9:F59" si="0">SUM(B9,D9)</f>
        <v>213780380</v>
      </c>
      <c r="G9" s="46">
        <f t="shared" ref="G9:G59" si="1">SUM(C9,E9)</f>
        <v>948012</v>
      </c>
      <c r="H9" s="31"/>
      <c r="I9" s="31" t="s">
        <v>72</v>
      </c>
    </row>
    <row r="10" spans="1:9" x14ac:dyDescent="0.25">
      <c r="A10" s="36" t="s">
        <v>5</v>
      </c>
      <c r="B10" s="43">
        <v>1287492838</v>
      </c>
      <c r="C10" s="43">
        <v>4436463</v>
      </c>
      <c r="D10" s="43">
        <v>1287492838</v>
      </c>
      <c r="E10" s="43">
        <v>4436463</v>
      </c>
      <c r="F10" s="44">
        <f t="shared" si="0"/>
        <v>2574985676</v>
      </c>
      <c r="G10" s="44">
        <f t="shared" si="1"/>
        <v>8872926</v>
      </c>
      <c r="H10" s="31"/>
      <c r="I10" s="31" t="s">
        <v>73</v>
      </c>
    </row>
    <row r="11" spans="1:9" x14ac:dyDescent="0.25">
      <c r="A11" s="37" t="s">
        <v>6</v>
      </c>
      <c r="B11" s="45">
        <v>346730947</v>
      </c>
      <c r="C11" s="45">
        <v>1884579</v>
      </c>
      <c r="D11" s="45">
        <v>346730947</v>
      </c>
      <c r="E11" s="45">
        <v>1884579</v>
      </c>
      <c r="F11" s="46">
        <f t="shared" si="0"/>
        <v>693461894</v>
      </c>
      <c r="G11" s="46">
        <f t="shared" si="1"/>
        <v>3769158</v>
      </c>
      <c r="H11" s="31"/>
      <c r="I11" s="31" t="s">
        <v>74</v>
      </c>
    </row>
    <row r="12" spans="1:9" x14ac:dyDescent="0.25">
      <c r="A12" s="36" t="s">
        <v>7</v>
      </c>
      <c r="B12" s="43">
        <v>7263134894</v>
      </c>
      <c r="C12" s="43">
        <v>27194380</v>
      </c>
      <c r="D12" s="43">
        <v>7263134894</v>
      </c>
      <c r="E12" s="43">
        <v>27194380</v>
      </c>
      <c r="F12" s="44">
        <f t="shared" si="0"/>
        <v>14526269788</v>
      </c>
      <c r="G12" s="44">
        <f t="shared" si="1"/>
        <v>54388760</v>
      </c>
      <c r="H12" s="31"/>
      <c r="I12" s="31" t="s">
        <v>75</v>
      </c>
    </row>
    <row r="13" spans="1:9" x14ac:dyDescent="0.25">
      <c r="A13" s="37" t="s">
        <v>8</v>
      </c>
      <c r="B13" s="45">
        <v>1088544064</v>
      </c>
      <c r="C13" s="45">
        <v>3951586</v>
      </c>
      <c r="D13" s="45">
        <v>1088544064</v>
      </c>
      <c r="E13" s="45">
        <v>3951586</v>
      </c>
      <c r="F13" s="46">
        <f t="shared" si="0"/>
        <v>2177088128</v>
      </c>
      <c r="G13" s="46">
        <f t="shared" si="1"/>
        <v>7903172</v>
      </c>
      <c r="H13" s="31"/>
      <c r="I13" s="31" t="s">
        <v>76</v>
      </c>
    </row>
    <row r="14" spans="1:9" x14ac:dyDescent="0.25">
      <c r="A14" s="36" t="s">
        <v>9</v>
      </c>
      <c r="B14" s="43">
        <v>858743963</v>
      </c>
      <c r="C14" s="43">
        <v>2048389</v>
      </c>
      <c r="D14" s="43">
        <v>858743963</v>
      </c>
      <c r="E14" s="43">
        <v>2048389</v>
      </c>
      <c r="F14" s="44">
        <f t="shared" si="0"/>
        <v>1717487926</v>
      </c>
      <c r="G14" s="44">
        <f t="shared" si="1"/>
        <v>4096778</v>
      </c>
      <c r="H14" s="31"/>
      <c r="I14" s="31" t="s">
        <v>77</v>
      </c>
    </row>
    <row r="15" spans="1:9" x14ac:dyDescent="0.25">
      <c r="A15" s="37" t="s">
        <v>10</v>
      </c>
      <c r="B15" s="45">
        <v>219427945</v>
      </c>
      <c r="C15" s="45">
        <v>630790</v>
      </c>
      <c r="D15" s="45">
        <v>219427945</v>
      </c>
      <c r="E15" s="45">
        <v>630790</v>
      </c>
      <c r="F15" s="46">
        <f t="shared" si="0"/>
        <v>438855890</v>
      </c>
      <c r="G15" s="46">
        <f t="shared" si="1"/>
        <v>1261580</v>
      </c>
      <c r="H15" s="31"/>
      <c r="I15" s="31"/>
    </row>
    <row r="16" spans="1:9" x14ac:dyDescent="0.25">
      <c r="A16" s="36" t="s">
        <v>11</v>
      </c>
      <c r="B16" s="43">
        <v>78858993</v>
      </c>
      <c r="C16" s="43">
        <v>242661</v>
      </c>
      <c r="D16" s="43">
        <v>78858993</v>
      </c>
      <c r="E16" s="43">
        <v>242661</v>
      </c>
      <c r="F16" s="44">
        <f t="shared" si="0"/>
        <v>157717986</v>
      </c>
      <c r="G16" s="44">
        <f t="shared" si="1"/>
        <v>485322</v>
      </c>
      <c r="H16" s="31"/>
      <c r="I16" s="31"/>
    </row>
    <row r="17" spans="1:9" x14ac:dyDescent="0.25">
      <c r="A17" s="37" t="s">
        <v>12</v>
      </c>
      <c r="B17" s="45">
        <v>4480095006</v>
      </c>
      <c r="C17" s="45">
        <v>12328786</v>
      </c>
      <c r="D17" s="45">
        <v>4480095006</v>
      </c>
      <c r="E17" s="45">
        <v>12328786</v>
      </c>
      <c r="F17" s="46">
        <f t="shared" si="0"/>
        <v>8960190012</v>
      </c>
      <c r="G17" s="46">
        <f t="shared" si="1"/>
        <v>24657572</v>
      </c>
      <c r="H17" s="31"/>
      <c r="I17" s="31"/>
    </row>
    <row r="18" spans="1:9" x14ac:dyDescent="0.25">
      <c r="A18" s="36" t="s">
        <v>13</v>
      </c>
      <c r="B18" s="43">
        <v>2637865155</v>
      </c>
      <c r="C18" s="43">
        <v>6776280</v>
      </c>
      <c r="D18" s="43">
        <v>2637865155</v>
      </c>
      <c r="E18" s="43">
        <v>6776280</v>
      </c>
      <c r="F18" s="44">
        <f t="shared" si="0"/>
        <v>5275730310</v>
      </c>
      <c r="G18" s="44">
        <f t="shared" si="1"/>
        <v>13552560</v>
      </c>
      <c r="H18" s="31"/>
      <c r="I18" s="31"/>
    </row>
    <row r="19" spans="1:9" x14ac:dyDescent="0.25">
      <c r="A19" s="37" t="s">
        <v>14</v>
      </c>
      <c r="B19" s="45">
        <v>109602234</v>
      </c>
      <c r="C19" s="45">
        <v>854801</v>
      </c>
      <c r="D19" s="45">
        <v>109602234</v>
      </c>
      <c r="E19" s="45">
        <v>854801</v>
      </c>
      <c r="F19" s="46">
        <f t="shared" si="0"/>
        <v>219204468</v>
      </c>
      <c r="G19" s="46">
        <f t="shared" si="1"/>
        <v>1709602</v>
      </c>
      <c r="H19" s="31"/>
      <c r="I19" s="31"/>
    </row>
    <row r="20" spans="1:9" x14ac:dyDescent="0.25">
      <c r="A20" s="36" t="s">
        <v>15</v>
      </c>
      <c r="B20" s="43">
        <v>196919450</v>
      </c>
      <c r="C20" s="43">
        <v>1119495</v>
      </c>
      <c r="D20" s="43">
        <v>196919450</v>
      </c>
      <c r="E20" s="43">
        <v>1119495</v>
      </c>
      <c r="F20" s="44">
        <f t="shared" si="0"/>
        <v>393838900</v>
      </c>
      <c r="G20" s="44">
        <f t="shared" si="1"/>
        <v>2238990</v>
      </c>
      <c r="H20" s="31"/>
      <c r="I20" s="31"/>
    </row>
    <row r="21" spans="1:9" x14ac:dyDescent="0.25">
      <c r="A21" s="37" t="s">
        <v>16</v>
      </c>
      <c r="B21" s="45">
        <v>1620179407</v>
      </c>
      <c r="C21" s="45">
        <v>6771824</v>
      </c>
      <c r="D21" s="45">
        <v>1620179407</v>
      </c>
      <c r="E21" s="45">
        <v>6771824</v>
      </c>
      <c r="F21" s="46">
        <f t="shared" si="0"/>
        <v>3240358814</v>
      </c>
      <c r="G21" s="46">
        <f t="shared" si="1"/>
        <v>13543648</v>
      </c>
      <c r="H21" s="31"/>
      <c r="I21" s="31"/>
    </row>
    <row r="22" spans="1:9" x14ac:dyDescent="0.25">
      <c r="A22" s="36" t="s">
        <v>17</v>
      </c>
      <c r="B22" s="43">
        <v>835353237</v>
      </c>
      <c r="C22" s="43">
        <v>4547218</v>
      </c>
      <c r="D22" s="43">
        <v>835353237</v>
      </c>
      <c r="E22" s="43">
        <v>4547218</v>
      </c>
      <c r="F22" s="44">
        <f t="shared" si="0"/>
        <v>1670706474</v>
      </c>
      <c r="G22" s="44">
        <f t="shared" si="1"/>
        <v>9094436</v>
      </c>
      <c r="H22" s="31"/>
      <c r="I22" s="31"/>
    </row>
    <row r="23" spans="1:9" x14ac:dyDescent="0.25">
      <c r="A23" s="37" t="s">
        <v>18</v>
      </c>
      <c r="B23" s="45">
        <v>309675036</v>
      </c>
      <c r="C23" s="45">
        <v>2237049</v>
      </c>
      <c r="D23" s="45">
        <v>309675036</v>
      </c>
      <c r="E23" s="45">
        <v>2237049</v>
      </c>
      <c r="F23" s="46">
        <f t="shared" si="0"/>
        <v>619350072</v>
      </c>
      <c r="G23" s="46">
        <f t="shared" si="1"/>
        <v>4474098</v>
      </c>
      <c r="H23" s="31"/>
      <c r="I23" s="31"/>
    </row>
    <row r="24" spans="1:9" x14ac:dyDescent="0.25">
      <c r="A24" s="36" t="s">
        <v>19</v>
      </c>
      <c r="B24" s="43">
        <v>320027468</v>
      </c>
      <c r="C24" s="43">
        <v>2108657</v>
      </c>
      <c r="D24" s="43">
        <v>320027468</v>
      </c>
      <c r="E24" s="43">
        <v>2108657</v>
      </c>
      <c r="F24" s="44">
        <f t="shared" si="0"/>
        <v>640054936</v>
      </c>
      <c r="G24" s="44">
        <f t="shared" si="1"/>
        <v>4217314</v>
      </c>
      <c r="H24" s="31"/>
      <c r="I24" s="31"/>
    </row>
    <row r="25" spans="1:9" x14ac:dyDescent="0.25">
      <c r="A25" s="37" t="s">
        <v>20</v>
      </c>
      <c r="B25" s="45">
        <v>736339972</v>
      </c>
      <c r="C25" s="45">
        <v>2998002</v>
      </c>
      <c r="D25" s="45">
        <v>736339972</v>
      </c>
      <c r="E25" s="45">
        <v>2998002</v>
      </c>
      <c r="F25" s="46">
        <f t="shared" si="0"/>
        <v>1472679944</v>
      </c>
      <c r="G25" s="46">
        <f t="shared" si="1"/>
        <v>5996004</v>
      </c>
      <c r="H25" s="31"/>
      <c r="I25" s="31"/>
    </row>
    <row r="26" spans="1:9" x14ac:dyDescent="0.25">
      <c r="A26" s="36" t="s">
        <v>21</v>
      </c>
      <c r="B26" s="43">
        <v>1514546170</v>
      </c>
      <c r="C26" s="43">
        <v>2788643</v>
      </c>
      <c r="D26" s="43">
        <v>1514546170</v>
      </c>
      <c r="E26" s="43">
        <v>2788643</v>
      </c>
      <c r="F26" s="44">
        <f t="shared" si="0"/>
        <v>3029092340</v>
      </c>
      <c r="G26" s="44">
        <f t="shared" si="1"/>
        <v>5577286</v>
      </c>
      <c r="H26" s="31"/>
      <c r="I26" s="31"/>
    </row>
    <row r="27" spans="1:9" x14ac:dyDescent="0.25">
      <c r="A27" s="37" t="s">
        <v>22</v>
      </c>
      <c r="B27" s="45">
        <v>127717962</v>
      </c>
      <c r="C27" s="45">
        <v>803925</v>
      </c>
      <c r="D27" s="45">
        <v>127717962</v>
      </c>
      <c r="E27" s="45">
        <v>803925</v>
      </c>
      <c r="F27" s="46">
        <f t="shared" si="0"/>
        <v>255435924</v>
      </c>
      <c r="G27" s="46">
        <f t="shared" si="1"/>
        <v>1607850</v>
      </c>
      <c r="H27" s="31"/>
      <c r="I27" s="31"/>
    </row>
    <row r="28" spans="1:9" x14ac:dyDescent="0.25">
      <c r="A28" s="36" t="s">
        <v>23</v>
      </c>
      <c r="B28" s="43">
        <v>1161664340</v>
      </c>
      <c r="C28" s="43">
        <v>4071063</v>
      </c>
      <c r="D28" s="43">
        <v>1161664340</v>
      </c>
      <c r="E28" s="43">
        <v>4071063</v>
      </c>
      <c r="F28" s="44">
        <f t="shared" si="0"/>
        <v>2323328680</v>
      </c>
      <c r="G28" s="44">
        <f t="shared" si="1"/>
        <v>8142126</v>
      </c>
      <c r="H28" s="31"/>
      <c r="I28" s="31"/>
    </row>
    <row r="29" spans="1:9" x14ac:dyDescent="0.25">
      <c r="A29" s="37" t="s">
        <v>24</v>
      </c>
      <c r="B29" s="45">
        <v>1365006582</v>
      </c>
      <c r="C29" s="45">
        <v>4420894</v>
      </c>
      <c r="D29" s="45">
        <v>1365006582</v>
      </c>
      <c r="E29" s="45">
        <v>4420894</v>
      </c>
      <c r="F29" s="46">
        <f t="shared" si="0"/>
        <v>2730013164</v>
      </c>
      <c r="G29" s="46">
        <f t="shared" si="1"/>
        <v>8841788</v>
      </c>
      <c r="H29" s="31"/>
      <c r="I29" s="31"/>
    </row>
    <row r="30" spans="1:9" x14ac:dyDescent="0.25">
      <c r="A30" s="36" t="s">
        <v>25</v>
      </c>
      <c r="B30" s="43">
        <v>798152214</v>
      </c>
      <c r="C30" s="43">
        <v>5462249</v>
      </c>
      <c r="D30" s="43">
        <v>798152214</v>
      </c>
      <c r="E30" s="43">
        <v>5462249</v>
      </c>
      <c r="F30" s="44">
        <f t="shared" si="0"/>
        <v>1596304428</v>
      </c>
      <c r="G30" s="44">
        <f t="shared" si="1"/>
        <v>10924498</v>
      </c>
      <c r="H30" s="31"/>
      <c r="I30" s="31"/>
    </row>
    <row r="31" spans="1:9" x14ac:dyDescent="0.25">
      <c r="A31" s="37" t="s">
        <v>26</v>
      </c>
      <c r="B31" s="45">
        <v>517867960</v>
      </c>
      <c r="C31" s="45">
        <v>3918341</v>
      </c>
      <c r="D31" s="45">
        <v>517867960</v>
      </c>
      <c r="E31" s="45">
        <v>3918341</v>
      </c>
      <c r="F31" s="46">
        <f t="shared" si="0"/>
        <v>1035735920</v>
      </c>
      <c r="G31" s="46">
        <f t="shared" si="1"/>
        <v>7836682</v>
      </c>
      <c r="H31" s="31"/>
      <c r="I31" s="31"/>
    </row>
    <row r="32" spans="1:9" x14ac:dyDescent="0.25">
      <c r="A32" s="36" t="s">
        <v>27</v>
      </c>
      <c r="B32" s="43">
        <v>396774647</v>
      </c>
      <c r="C32" s="43">
        <v>1829376</v>
      </c>
      <c r="D32" s="43">
        <v>396774647</v>
      </c>
      <c r="E32" s="43">
        <v>1829376</v>
      </c>
      <c r="F32" s="44">
        <f t="shared" si="0"/>
        <v>793549294</v>
      </c>
      <c r="G32" s="44">
        <f t="shared" si="1"/>
        <v>3658752</v>
      </c>
      <c r="H32" s="31"/>
      <c r="I32" s="31"/>
    </row>
    <row r="33" spans="1:9" x14ac:dyDescent="0.25">
      <c r="A33" s="37" t="s">
        <v>28</v>
      </c>
      <c r="B33" s="45">
        <v>875600973</v>
      </c>
      <c r="C33" s="45">
        <v>3789778</v>
      </c>
      <c r="D33" s="45">
        <v>875600973</v>
      </c>
      <c r="E33" s="45">
        <v>3789778</v>
      </c>
      <c r="F33" s="46">
        <f t="shared" si="0"/>
        <v>1751201946</v>
      </c>
      <c r="G33" s="46">
        <f t="shared" si="1"/>
        <v>7579556</v>
      </c>
      <c r="H33" s="31"/>
      <c r="I33" s="31"/>
    </row>
    <row r="34" spans="1:9" x14ac:dyDescent="0.25">
      <c r="A34" s="36" t="s">
        <v>29</v>
      </c>
      <c r="B34" s="43">
        <v>143346376</v>
      </c>
      <c r="C34" s="43">
        <v>779890</v>
      </c>
      <c r="D34" s="43">
        <v>143346376</v>
      </c>
      <c r="E34" s="43">
        <v>779890</v>
      </c>
      <c r="F34" s="44">
        <f t="shared" si="0"/>
        <v>286692752</v>
      </c>
      <c r="G34" s="44">
        <f t="shared" si="1"/>
        <v>1559780</v>
      </c>
      <c r="H34" s="31"/>
      <c r="I34" s="31"/>
    </row>
    <row r="35" spans="1:9" x14ac:dyDescent="0.25">
      <c r="A35" s="37" t="s">
        <v>30</v>
      </c>
      <c r="B35" s="45">
        <v>263106565</v>
      </c>
      <c r="C35" s="45">
        <v>1503230</v>
      </c>
      <c r="D35" s="45">
        <v>263106565</v>
      </c>
      <c r="E35" s="45">
        <v>1503230</v>
      </c>
      <c r="F35" s="46">
        <f t="shared" si="0"/>
        <v>526213130</v>
      </c>
      <c r="G35" s="46">
        <f t="shared" si="1"/>
        <v>3006460</v>
      </c>
      <c r="H35" s="31"/>
      <c r="I35" s="31"/>
    </row>
    <row r="36" spans="1:9" x14ac:dyDescent="0.25">
      <c r="A36" s="36" t="s">
        <v>31</v>
      </c>
      <c r="B36" s="43">
        <v>904322516</v>
      </c>
      <c r="C36" s="43">
        <v>1874144</v>
      </c>
      <c r="D36" s="43">
        <v>904322516</v>
      </c>
      <c r="E36" s="43">
        <v>1874144</v>
      </c>
      <c r="F36" s="44">
        <f t="shared" si="0"/>
        <v>1808645032</v>
      </c>
      <c r="G36" s="44">
        <f t="shared" si="1"/>
        <v>3748288</v>
      </c>
      <c r="H36" s="31"/>
      <c r="I36" s="31"/>
    </row>
    <row r="37" spans="1:9" x14ac:dyDescent="0.25">
      <c r="A37" s="37" t="s">
        <v>32</v>
      </c>
      <c r="B37" s="45">
        <v>149242248</v>
      </c>
      <c r="C37" s="45">
        <v>875601</v>
      </c>
      <c r="D37" s="45">
        <v>149242248</v>
      </c>
      <c r="E37" s="45">
        <v>875601</v>
      </c>
      <c r="F37" s="46">
        <f t="shared" si="0"/>
        <v>298484496</v>
      </c>
      <c r="G37" s="46">
        <f t="shared" si="1"/>
        <v>1751202</v>
      </c>
      <c r="H37" s="31"/>
      <c r="I37" s="31"/>
    </row>
    <row r="38" spans="1:9" x14ac:dyDescent="0.25">
      <c r="A38" s="36" t="s">
        <v>33</v>
      </c>
      <c r="B38" s="43">
        <v>1271272568</v>
      </c>
      <c r="C38" s="43">
        <v>4279503</v>
      </c>
      <c r="D38" s="43">
        <v>1271272568</v>
      </c>
      <c r="E38" s="43">
        <v>4279503</v>
      </c>
      <c r="F38" s="44">
        <f t="shared" si="0"/>
        <v>2542545136</v>
      </c>
      <c r="G38" s="44">
        <f t="shared" si="1"/>
        <v>8559006</v>
      </c>
      <c r="H38" s="31"/>
      <c r="I38" s="31"/>
    </row>
    <row r="39" spans="1:9" x14ac:dyDescent="0.25">
      <c r="A39" s="37" t="s">
        <v>34</v>
      </c>
      <c r="B39" s="45">
        <v>318933214</v>
      </c>
      <c r="C39" s="45">
        <v>1422136</v>
      </c>
      <c r="D39" s="45">
        <v>318933214</v>
      </c>
      <c r="E39" s="45">
        <v>1422136</v>
      </c>
      <c r="F39" s="46">
        <f t="shared" si="0"/>
        <v>637866428</v>
      </c>
      <c r="G39" s="46">
        <f t="shared" si="1"/>
        <v>2844272</v>
      </c>
      <c r="H39" s="31"/>
      <c r="I39" s="31"/>
    </row>
    <row r="40" spans="1:9" x14ac:dyDescent="0.25">
      <c r="A40" s="36" t="s">
        <v>35</v>
      </c>
      <c r="B40" s="43">
        <v>2690385601</v>
      </c>
      <c r="C40" s="43">
        <v>8481006</v>
      </c>
      <c r="D40" s="43">
        <v>2690385601</v>
      </c>
      <c r="E40" s="43">
        <v>8481006</v>
      </c>
      <c r="F40" s="44">
        <f t="shared" si="0"/>
        <v>5380771202</v>
      </c>
      <c r="G40" s="44">
        <f t="shared" si="1"/>
        <v>16962012</v>
      </c>
      <c r="H40" s="31"/>
      <c r="I40" s="31"/>
    </row>
    <row r="41" spans="1:9" x14ac:dyDescent="0.25">
      <c r="A41" s="37" t="s">
        <v>36</v>
      </c>
      <c r="B41" s="45">
        <v>1371332466</v>
      </c>
      <c r="C41" s="45">
        <v>7815394</v>
      </c>
      <c r="D41" s="45">
        <v>1371332466</v>
      </c>
      <c r="E41" s="45">
        <v>7815394</v>
      </c>
      <c r="F41" s="46">
        <f t="shared" si="0"/>
        <v>2742664932</v>
      </c>
      <c r="G41" s="46">
        <f t="shared" si="1"/>
        <v>15630788</v>
      </c>
      <c r="H41" s="31"/>
      <c r="I41" s="31"/>
    </row>
    <row r="42" spans="1:9" x14ac:dyDescent="0.25">
      <c r="A42" s="36" t="s">
        <v>37</v>
      </c>
      <c r="B42" s="43">
        <v>51612825</v>
      </c>
      <c r="C42" s="43">
        <v>590209</v>
      </c>
      <c r="D42" s="43">
        <v>51612825</v>
      </c>
      <c r="E42" s="43">
        <v>590209</v>
      </c>
      <c r="F42" s="44">
        <f t="shared" si="0"/>
        <v>103225650</v>
      </c>
      <c r="G42" s="44">
        <f t="shared" si="1"/>
        <v>1180418</v>
      </c>
      <c r="H42" s="31"/>
      <c r="I42" s="31"/>
    </row>
    <row r="43" spans="1:9" x14ac:dyDescent="0.25">
      <c r="A43" s="37" t="s">
        <v>38</v>
      </c>
      <c r="B43" s="45">
        <v>1453705588</v>
      </c>
      <c r="C43" s="45">
        <v>7695445</v>
      </c>
      <c r="D43" s="45">
        <v>1453705588</v>
      </c>
      <c r="E43" s="45">
        <v>7695445</v>
      </c>
      <c r="F43" s="46">
        <f t="shared" si="0"/>
        <v>2907411176</v>
      </c>
      <c r="G43" s="46">
        <f t="shared" si="1"/>
        <v>15390890</v>
      </c>
      <c r="H43" s="31"/>
      <c r="I43" s="31"/>
    </row>
    <row r="44" spans="1:9" x14ac:dyDescent="0.25">
      <c r="A44" s="36" t="s">
        <v>39</v>
      </c>
      <c r="B44" s="43">
        <v>532375906</v>
      </c>
      <c r="C44" s="43">
        <v>2508678</v>
      </c>
      <c r="D44" s="43">
        <v>532375906</v>
      </c>
      <c r="E44" s="43">
        <v>2508678</v>
      </c>
      <c r="F44" s="44">
        <f t="shared" si="0"/>
        <v>1064751812</v>
      </c>
      <c r="G44" s="44">
        <f t="shared" si="1"/>
        <v>5017356</v>
      </c>
      <c r="H44" s="31"/>
      <c r="I44" s="31"/>
    </row>
    <row r="45" spans="1:9" x14ac:dyDescent="0.25">
      <c r="A45" s="37" t="s">
        <v>40</v>
      </c>
      <c r="B45" s="45">
        <v>741385759</v>
      </c>
      <c r="C45" s="45">
        <v>2737414</v>
      </c>
      <c r="D45" s="45">
        <v>741385759</v>
      </c>
      <c r="E45" s="45">
        <v>2737414</v>
      </c>
      <c r="F45" s="46">
        <f t="shared" si="0"/>
        <v>1482771518</v>
      </c>
      <c r="G45" s="46">
        <f t="shared" si="1"/>
        <v>5474828</v>
      </c>
      <c r="H45" s="31"/>
      <c r="I45" s="31"/>
    </row>
    <row r="46" spans="1:9" x14ac:dyDescent="0.25">
      <c r="A46" s="36" t="s">
        <v>41</v>
      </c>
      <c r="B46" s="43">
        <v>1396847854</v>
      </c>
      <c r="C46" s="43">
        <v>8223563</v>
      </c>
      <c r="D46" s="43">
        <v>1396847854</v>
      </c>
      <c r="E46" s="43">
        <v>8223563</v>
      </c>
      <c r="F46" s="44">
        <f t="shared" si="0"/>
        <v>2793695708</v>
      </c>
      <c r="G46" s="44">
        <f t="shared" si="1"/>
        <v>16447126</v>
      </c>
      <c r="H46" s="31"/>
      <c r="I46" s="31"/>
    </row>
    <row r="47" spans="1:9" x14ac:dyDescent="0.25">
      <c r="A47" s="37" t="s">
        <v>42</v>
      </c>
      <c r="B47" s="45">
        <v>234250733</v>
      </c>
      <c r="C47" s="45">
        <v>599173</v>
      </c>
      <c r="D47" s="45">
        <v>234250733</v>
      </c>
      <c r="E47" s="45">
        <v>599173</v>
      </c>
      <c r="F47" s="46">
        <f t="shared" si="0"/>
        <v>468501466</v>
      </c>
      <c r="G47" s="46">
        <f t="shared" si="1"/>
        <v>1198346</v>
      </c>
      <c r="H47" s="31"/>
      <c r="I47" s="31"/>
    </row>
    <row r="48" spans="1:9" x14ac:dyDescent="0.25">
      <c r="A48" s="36" t="s">
        <v>43</v>
      </c>
      <c r="B48" s="43">
        <v>1150727904</v>
      </c>
      <c r="C48" s="43">
        <v>3672622</v>
      </c>
      <c r="D48" s="43">
        <v>1150727904</v>
      </c>
      <c r="E48" s="43">
        <v>3672622</v>
      </c>
      <c r="F48" s="44">
        <f t="shared" si="0"/>
        <v>2301455808</v>
      </c>
      <c r="G48" s="44">
        <f t="shared" si="1"/>
        <v>7345244</v>
      </c>
      <c r="H48" s="31"/>
      <c r="I48" s="31"/>
    </row>
    <row r="49" spans="1:9" x14ac:dyDescent="0.25">
      <c r="A49" s="37" t="s">
        <v>44</v>
      </c>
      <c r="B49" s="45">
        <v>97565833</v>
      </c>
      <c r="C49" s="45">
        <v>679452</v>
      </c>
      <c r="D49" s="45">
        <v>97565833</v>
      </c>
      <c r="E49" s="45">
        <v>679452</v>
      </c>
      <c r="F49" s="46">
        <f t="shared" si="0"/>
        <v>195131666</v>
      </c>
      <c r="G49" s="46">
        <f t="shared" si="1"/>
        <v>1358904</v>
      </c>
      <c r="H49" s="31"/>
      <c r="I49" s="31"/>
    </row>
    <row r="50" spans="1:9" x14ac:dyDescent="0.25">
      <c r="A50" s="36" t="s">
        <v>45</v>
      </c>
      <c r="B50" s="43">
        <v>856421561</v>
      </c>
      <c r="C50" s="43">
        <v>4532259</v>
      </c>
      <c r="D50" s="43">
        <v>856421561</v>
      </c>
      <c r="E50" s="43">
        <v>4532259</v>
      </c>
      <c r="F50" s="44">
        <f t="shared" si="0"/>
        <v>1712843122</v>
      </c>
      <c r="G50" s="44">
        <f t="shared" si="1"/>
        <v>9064518</v>
      </c>
      <c r="H50" s="31"/>
      <c r="I50" s="31"/>
    </row>
    <row r="51" spans="1:9" x14ac:dyDescent="0.25">
      <c r="A51" s="37" t="s">
        <v>46</v>
      </c>
      <c r="B51" s="45"/>
      <c r="C51" s="45"/>
      <c r="D51" s="45"/>
      <c r="E51" s="45"/>
      <c r="F51" s="46">
        <f t="shared" si="0"/>
        <v>0</v>
      </c>
      <c r="G51" s="46">
        <f t="shared" si="1"/>
        <v>0</v>
      </c>
      <c r="H51" s="31"/>
      <c r="I51" s="31"/>
    </row>
    <row r="52" spans="1:9" x14ac:dyDescent="0.25">
      <c r="A52" s="36" t="s">
        <v>47</v>
      </c>
      <c r="B52" s="43">
        <v>455155905</v>
      </c>
      <c r="C52" s="43">
        <v>1858737</v>
      </c>
      <c r="D52" s="43">
        <v>455155905</v>
      </c>
      <c r="E52" s="43">
        <v>1858737</v>
      </c>
      <c r="F52" s="44">
        <f t="shared" si="0"/>
        <v>910311810</v>
      </c>
      <c r="G52" s="44">
        <f t="shared" si="1"/>
        <v>3717474</v>
      </c>
      <c r="H52" s="31"/>
      <c r="I52" s="31"/>
    </row>
    <row r="53" spans="1:9" x14ac:dyDescent="0.25">
      <c r="A53" s="37" t="s">
        <v>48</v>
      </c>
      <c r="B53" s="45">
        <v>57481083</v>
      </c>
      <c r="C53" s="45">
        <v>378759</v>
      </c>
      <c r="D53" s="45">
        <v>57481083</v>
      </c>
      <c r="E53" s="45">
        <v>378759</v>
      </c>
      <c r="F53" s="46">
        <f t="shared" si="0"/>
        <v>114962166</v>
      </c>
      <c r="G53" s="46">
        <f t="shared" si="1"/>
        <v>757518</v>
      </c>
      <c r="H53" s="31"/>
      <c r="I53" s="31"/>
    </row>
    <row r="54" spans="1:9" x14ac:dyDescent="0.25">
      <c r="A54" s="36" t="s">
        <v>49</v>
      </c>
      <c r="B54" s="43">
        <v>1333036192</v>
      </c>
      <c r="C54" s="43">
        <v>6361098</v>
      </c>
      <c r="D54" s="43">
        <v>1333036192</v>
      </c>
      <c r="E54" s="43">
        <v>6361098</v>
      </c>
      <c r="F54" s="44">
        <f t="shared" si="0"/>
        <v>2666072384</v>
      </c>
      <c r="G54" s="44">
        <f t="shared" si="1"/>
        <v>12722196</v>
      </c>
      <c r="H54" s="31"/>
      <c r="I54" s="31"/>
    </row>
    <row r="55" spans="1:9" x14ac:dyDescent="0.25">
      <c r="A55" s="37" t="s">
        <v>50</v>
      </c>
      <c r="B55" s="45">
        <v>1290252009</v>
      </c>
      <c r="C55" s="45">
        <v>4504969</v>
      </c>
      <c r="D55" s="45">
        <v>1290252009</v>
      </c>
      <c r="E55" s="45">
        <v>4504969</v>
      </c>
      <c r="F55" s="46">
        <f t="shared" si="0"/>
        <v>2580504018</v>
      </c>
      <c r="G55" s="46">
        <f t="shared" si="1"/>
        <v>9009938</v>
      </c>
      <c r="H55" s="31"/>
      <c r="I55" s="31"/>
    </row>
    <row r="56" spans="1:9" x14ac:dyDescent="0.25">
      <c r="A56" s="36" t="s">
        <v>51</v>
      </c>
      <c r="B56" s="43">
        <v>272215972</v>
      </c>
      <c r="C56" s="43">
        <v>1259369</v>
      </c>
      <c r="D56" s="43">
        <v>272215972</v>
      </c>
      <c r="E56" s="43">
        <v>1259369</v>
      </c>
      <c r="F56" s="44">
        <f t="shared" si="0"/>
        <v>544431944</v>
      </c>
      <c r="G56" s="44">
        <f t="shared" si="1"/>
        <v>2518738</v>
      </c>
      <c r="H56" s="31"/>
      <c r="I56" s="31"/>
    </row>
    <row r="57" spans="1:9" x14ac:dyDescent="0.25">
      <c r="A57" s="37" t="s">
        <v>52</v>
      </c>
      <c r="B57" s="45">
        <v>743082044</v>
      </c>
      <c r="C57" s="45">
        <v>3782240</v>
      </c>
      <c r="D57" s="45">
        <v>743082044</v>
      </c>
      <c r="E57" s="45">
        <v>3782240</v>
      </c>
      <c r="F57" s="46">
        <f t="shared" si="0"/>
        <v>1486164088</v>
      </c>
      <c r="G57" s="46">
        <f t="shared" si="1"/>
        <v>7564480</v>
      </c>
      <c r="H57" s="31"/>
      <c r="I57" s="31"/>
    </row>
    <row r="58" spans="1:9" x14ac:dyDescent="0.25">
      <c r="A58" s="36" t="s">
        <v>53</v>
      </c>
      <c r="B58" s="43">
        <v>60482273</v>
      </c>
      <c r="C58" s="43">
        <v>439538</v>
      </c>
      <c r="D58" s="43">
        <v>60482273</v>
      </c>
      <c r="E58" s="43">
        <v>439538</v>
      </c>
      <c r="F58" s="44">
        <f t="shared" si="0"/>
        <v>120964546</v>
      </c>
      <c r="G58" s="44">
        <f t="shared" si="1"/>
        <v>879076</v>
      </c>
      <c r="H58" s="31"/>
      <c r="I58" s="31"/>
    </row>
    <row r="59" spans="1:9" x14ac:dyDescent="0.25">
      <c r="A59" s="38" t="s">
        <v>54</v>
      </c>
      <c r="B59" s="47">
        <v>52921438437</v>
      </c>
      <c r="C59" s="47">
        <v>188256012</v>
      </c>
      <c r="D59" s="47">
        <v>52921438437</v>
      </c>
      <c r="E59" s="47">
        <v>188256012</v>
      </c>
      <c r="F59" s="48">
        <f t="shared" si="0"/>
        <v>105842876874</v>
      </c>
      <c r="G59" s="48">
        <f t="shared" si="1"/>
        <v>376512024</v>
      </c>
      <c r="H59" s="31"/>
      <c r="I59" s="31"/>
    </row>
    <row r="60" spans="1:9" x14ac:dyDescent="0.25">
      <c r="A60" s="40"/>
      <c r="B60" s="39"/>
      <c r="C60" s="39"/>
      <c r="D60" s="39"/>
      <c r="E60" s="39"/>
      <c r="F60" s="39"/>
      <c r="G60" s="39"/>
      <c r="H60" s="31"/>
      <c r="I60" s="31"/>
    </row>
  </sheetData>
  <mergeCells count="6">
    <mergeCell ref="A3:G3"/>
    <mergeCell ref="A4:G4"/>
    <mergeCell ref="A5:G5"/>
    <mergeCell ref="B6:C6"/>
    <mergeCell ref="D6:E6"/>
    <mergeCell ref="F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1A</vt:lpstr>
      <vt:lpstr>Table 1B</vt:lpstr>
      <vt:lpstr>Table 1C</vt:lpstr>
      <vt:lpstr>Table 6A</vt:lpstr>
      <vt:lpstr>Suggested Appendix</vt:lpstr>
      <vt:lpstr>CurrYr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Crews, Libby</dc:creator>
  <cp:lastModifiedBy>Crews, Libby</cp:lastModifiedBy>
  <dcterms:created xsi:type="dcterms:W3CDTF">2022-02-04T18:57:56Z</dcterms:created>
  <dcterms:modified xsi:type="dcterms:W3CDTF">2022-02-14T16:04:13Z</dcterms:modified>
</cp:coreProperties>
</file>