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iconline.sharepoint.com/teams/FRSPBR/Shared Documents/C3 Alignment Field Test/Template Development/"/>
    </mc:Choice>
  </mc:AlternateContent>
  <xr:revisionPtr revIDLastSave="0" documentId="8_{873E56D9-6CD6-4EA6-9F87-650C5FC9193A}" xr6:coauthVersionLast="47" xr6:coauthVersionMax="47" xr10:uidLastSave="{00000000-0000-0000-0000-000000000000}"/>
  <bookViews>
    <workbookView xWindow="-25070" yWindow="4530" windowWidth="25180" windowHeight="16140" tabRatio="823" xr2:uid="{913AE544-4B12-4948-9FC1-1D32A10445DA}"/>
  </bookViews>
  <sheets>
    <sheet name="Intro" sheetId="18" r:id="rId1"/>
    <sheet name="Definitions" sheetId="17" r:id="rId2"/>
    <sheet name="Aggregate" sheetId="21" r:id="rId3"/>
    <sheet name="By Product Summary" sheetId="23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1" l="1"/>
  <c r="I6" i="21"/>
  <c r="AJ9" i="21"/>
  <c r="X9" i="21"/>
  <c r="AV9" i="21" s="1"/>
  <c r="H9" i="21"/>
  <c r="H6" i="21"/>
  <c r="K9" i="21" l="1"/>
  <c r="K6" i="21"/>
</calcChain>
</file>

<file path=xl/sharedStrings.xml><?xml version="1.0" encoding="utf-8"?>
<sst xmlns="http://schemas.openxmlformats.org/spreadsheetml/2006/main" count="340" uniqueCount="155">
  <si>
    <t>FIA</t>
  </si>
  <si>
    <t>Sens 1</t>
  </si>
  <si>
    <t>Average Issue Year</t>
  </si>
  <si>
    <t>Baseline: Reported C3 Phase 1 Results as of Year End 2025</t>
  </si>
  <si>
    <t>Unfloored Baseline</t>
  </si>
  <si>
    <t>Sensitivity 0: Impact of GOES</t>
  </si>
  <si>
    <t>Sensitivity 1: 2026 C3P1</t>
  </si>
  <si>
    <t>Sensitivity 2: Impact of Asset-Based Metric</t>
  </si>
  <si>
    <t>Sensitivity 3 (Optional): Impact of FIA</t>
  </si>
  <si>
    <t>Sensitivity 4: Impact of VM-20 Default Assumption</t>
  </si>
  <si>
    <t>Sensitivity 5 (Optional): Impact of Prescribed Equity Modeling Approach</t>
  </si>
  <si>
    <t>Sensitivity 6: Impact of Prescribed Equity Modeling Approach and VM-20 Defaults</t>
  </si>
  <si>
    <t>Sensitivity 7: Impact of NAER Discounting or Direct Iteration Method</t>
  </si>
  <si>
    <t>Sensitivity 8: Impact of Initial Spread and Reinvestment Guardrails</t>
  </si>
  <si>
    <t>Company :</t>
  </si>
  <si>
    <t>Valuation Date:</t>
  </si>
  <si>
    <t>12/31/2025, or 9/30/2025 depending on company practice</t>
  </si>
  <si>
    <t>Enter name of submitting company (include company code and/or group code)</t>
  </si>
  <si>
    <t>Number of Scenarios:</t>
  </si>
  <si>
    <t>Enter other value if different than 1000 scenario subset</t>
  </si>
  <si>
    <t>Capital</t>
  </si>
  <si>
    <t>Requested or Optional</t>
  </si>
  <si>
    <t>Surplus or Asset Based</t>
  </si>
  <si>
    <t>Interest Rates</t>
  </si>
  <si>
    <t>Equity</t>
  </si>
  <si>
    <t>Defaults</t>
  </si>
  <si>
    <t>Discounting</t>
  </si>
  <si>
    <t>Retroactive Application</t>
  </si>
  <si>
    <t>Number of Scenarios</t>
  </si>
  <si>
    <t>Baseline (2025 C3P1)</t>
  </si>
  <si>
    <t>Requested</t>
  </si>
  <si>
    <t>Surplus</t>
  </si>
  <si>
    <t>No</t>
  </si>
  <si>
    <t>AIRG</t>
  </si>
  <si>
    <t>Company</t>
  </si>
  <si>
    <t>105% of 1-yr UST</t>
  </si>
  <si>
    <t>Unfloored without topside 2025 C3P1</t>
  </si>
  <si>
    <t>Sens 0</t>
  </si>
  <si>
    <t>GOES</t>
  </si>
  <si>
    <t>Sens 1 (2026 C3P1)</t>
  </si>
  <si>
    <t>105% of 10-yr UST</t>
  </si>
  <si>
    <t>Sens 2</t>
  </si>
  <si>
    <t>Asset</t>
  </si>
  <si>
    <t>Sens 3</t>
  </si>
  <si>
    <t>Optional</t>
  </si>
  <si>
    <t>Yes</t>
  </si>
  <si>
    <t>Sens 4</t>
  </si>
  <si>
    <t>If in Sens 3</t>
  </si>
  <si>
    <t>VM-20</t>
  </si>
  <si>
    <t>Sens 5</t>
  </si>
  <si>
    <t>Academy's prescribed equity modeling approach</t>
  </si>
  <si>
    <t>Sens 6</t>
  </si>
  <si>
    <t>Sens 7</t>
  </si>
  <si>
    <t>NAER or Direct Iteration w/o guardrail</t>
  </si>
  <si>
    <t>Sens 8</t>
  </si>
  <si>
    <t>VM-20 + initial asset spread caps</t>
  </si>
  <si>
    <t>NAER or Direct Iteration w guardrail</t>
  </si>
  <si>
    <t>Sens 9</t>
  </si>
  <si>
    <t>Optional* (strongly encouraged)</t>
  </si>
  <si>
    <t>Sens 10</t>
  </si>
  <si>
    <t>GOES + 10/31/89 UST Yield Curve (shock up)</t>
  </si>
  <si>
    <t>Sens 11</t>
  </si>
  <si>
    <t>if in Sens 3</t>
  </si>
  <si>
    <t>GOES + 03/09/20  UST Yield Curve (shock down)</t>
  </si>
  <si>
    <t>Sens 12</t>
  </si>
  <si>
    <t>Full stochastic for GA equity or equity-like assets</t>
  </si>
  <si>
    <t>Sensitivities</t>
  </si>
  <si>
    <t>*Orange highlight below  indicates a change from the prior sensitivity</t>
  </si>
  <si>
    <t>Definition</t>
  </si>
  <si>
    <t>Baseline</t>
  </si>
  <si>
    <t>Sensitivity 12: Impact of Stochastic Equity</t>
  </si>
  <si>
    <t>Sensitivity 11 (Optional): Impact of Low Interest Rate Environment</t>
  </si>
  <si>
    <t>Sensitivity 10 (Optional): Impact of High Interest Rate Environment</t>
  </si>
  <si>
    <t>Sensitivity 9 (Optional): Impact of VM-22 Retroactivity</t>
  </si>
  <si>
    <t>Term</t>
  </si>
  <si>
    <t>Statutory reserve</t>
  </si>
  <si>
    <t>Statutory reserve net of reinsurance</t>
  </si>
  <si>
    <t xml:space="preserve">Definitions </t>
  </si>
  <si>
    <t>C3 Alignment Field Test Template</t>
  </si>
  <si>
    <t>CTE98</t>
  </si>
  <si>
    <t>CTE95</t>
  </si>
  <si>
    <t>C3 Alignment Field Test Specifications</t>
  </si>
  <si>
    <t>https://content.naic.org/sites/default/files/inline-files/life-c3fieldtestspecifications-20260819-1.pdf</t>
  </si>
  <si>
    <t>Specs:</t>
  </si>
  <si>
    <t>C3P1 Proposal</t>
  </si>
  <si>
    <t>CTE90</t>
  </si>
  <si>
    <t>CTE70</t>
  </si>
  <si>
    <t xml:space="preserve">For each tab with "&lt;Sensitivity&gt;", Copy the tab and populate to report each senstivity you completed. </t>
  </si>
  <si>
    <t>STAT Reserve</t>
  </si>
  <si>
    <t>Attribution 
Description</t>
  </si>
  <si>
    <t>Attribution 
Step</t>
  </si>
  <si>
    <t>Reported C3P1 as of YE25</t>
  </si>
  <si>
    <t>Sens 5 (Opt)</t>
  </si>
  <si>
    <t>Sens 3 (Opt)</t>
  </si>
  <si>
    <t>Impact of Asset Based Metric</t>
  </si>
  <si>
    <t>Impact of Discount Rate</t>
  </si>
  <si>
    <t>Impact of GOES</t>
  </si>
  <si>
    <t>Impact of FIA</t>
  </si>
  <si>
    <t>Impact of VM-20 Default</t>
  </si>
  <si>
    <t>Impact of Academy Prescribed Equity</t>
  </si>
  <si>
    <t>Impact of Academy Prescribed Equity + VM-20 Default</t>
  </si>
  <si>
    <t xml:space="preserve">Impact of NAER/DIM </t>
  </si>
  <si>
    <t>Impact of Initial Spread/Reinvestment Guardrail</t>
  </si>
  <si>
    <t>Impact of VM-22 Retroactivity</t>
  </si>
  <si>
    <t>Sens 9 (Opt)</t>
  </si>
  <si>
    <t>Sens 10 (Opt)</t>
  </si>
  <si>
    <t>Impact of High Interest Rate Environment</t>
  </si>
  <si>
    <t>Impact of Low Interest Rate Environment</t>
  </si>
  <si>
    <t>Sens 11 (Opt)</t>
  </si>
  <si>
    <t>Sens 12 (Opt)</t>
  </si>
  <si>
    <t>Impact of Stochastic Equity</t>
  </si>
  <si>
    <t>Field Tested</t>
  </si>
  <si>
    <t xml:space="preserve">Note: </t>
  </si>
  <si>
    <t>CTE97</t>
  </si>
  <si>
    <t>CTE96</t>
  </si>
  <si>
    <t>CTE94</t>
  </si>
  <si>
    <t>CTE93</t>
  </si>
  <si>
    <t>CTE92</t>
  </si>
  <si>
    <t>CTE91</t>
  </si>
  <si>
    <t>N/A</t>
  </si>
  <si>
    <t>Cash Flow Testing (CFT)
[LR027 - Line 33]</t>
  </si>
  <si>
    <t>Subtotal</t>
  </si>
  <si>
    <t>C3P1 
Capital
[LR027 - Line 34]</t>
  </si>
  <si>
    <t>Factor-Based
Floor
[LR027 - line 32]</t>
  </si>
  <si>
    <t>C3P1 Capital 
+
 STAT Reserve</t>
  </si>
  <si>
    <t>Var100</t>
  </si>
  <si>
    <t>CTE99</t>
  </si>
  <si>
    <t>Factor Based Floor
[LR027 - Line 32]</t>
  </si>
  <si>
    <t>Low Risk
[LR027 - Line 6 &amp; 22]</t>
  </si>
  <si>
    <t>Medium Risk
[LR027 - Line 11 &amp; 27]</t>
  </si>
  <si>
    <t>High Risk
[LR027 - Line 14 &amp; 29]</t>
  </si>
  <si>
    <t>Synthetic GIC
[LR027 - Line 15 &amp; 30]</t>
  </si>
  <si>
    <t>Total
[LR027 - Line 32]</t>
  </si>
  <si>
    <t>Callable Assets
[LR027 - Line 16 &amp; 31]</t>
  </si>
  <si>
    <t>Post-tax Factor --&gt;</t>
  </si>
  <si>
    <t>Field Test
[Product 1]</t>
  </si>
  <si>
    <t>Field Test
[…]</t>
  </si>
  <si>
    <t>Field Test
[Product XX]</t>
  </si>
  <si>
    <t>Field Test
[Total]</t>
  </si>
  <si>
    <t>Non-Field Test
[Total]</t>
  </si>
  <si>
    <t>Aggregation Benefit
[Total]</t>
  </si>
  <si>
    <r>
      <t>Cash Flow Testing (CFT)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
[LR027 - Line 33]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</si>
  <si>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Company should provide the "total" CFT results in column M, N, and O if company can't split the CFT results by product line. If Company is able to split the CFT results by product line, please populate column J, K, and L (please add more column as needed) </t>
    </r>
  </si>
  <si>
    <t>Note:</t>
  </si>
  <si>
    <t>TAR Metric Multiple --&gt;</t>
  </si>
  <si>
    <r>
      <t>Non-Field Tested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</si>
  <si>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Aggregation 
Benefit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</si>
  <si>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CFT Field Tested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</si>
  <si>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Aggregation Benefit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</si>
  <si>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C3P1 Capital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</si>
  <si>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 xml:space="preserve">Average issue year of the contracts in the LOB or Segment identified </t>
  </si>
  <si>
    <t>C3 Capital Amount @ 100% level</t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</si>
  <si>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: This section only needs to be populated under a TAR view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</si>
  <si>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 Company performed C3P1 CFT at YE 2025, but Company only performed field test modeling for certain lines of business. Company will report the YE2025 values for non-field-tested business and hold it constant throughout.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</si>
  <si>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 If applicable, it represents the aggregation benefit of modeling all business within scope as opposed to a standalone basis.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</si>
</sst>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FFFFFF"/>
      <name val="Aptos"/>
      <family val="2"/>
    </font>
    <font>
      <sz val="9"/>
      <color rgb="FF000000"/>
      <name val="Aptos"/>
      <family val="2"/>
    </font>
    <font>
      <sz val="9"/>
      <color theme="1"/>
      <name val="Aptos"/>
      <family val="2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74999237037263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9" fontId="9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0" fillId="2" borderId="0" xfId="0" applyFill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4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3" fontId="5" fillId="5" borderId="5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6" borderId="0" xfId="0" applyFont="1" applyFill="1"/>
    <xf numFmtId="0" fontId="1" fillId="7" borderId="6" xfId="0" applyFont="1" applyFill="1" applyBorder="1"/>
    <xf numFmtId="0" fontId="7" fillId="0" borderId="0" xfId="1" applyAlignment="1">
      <alignment horizontal="left" vertical="center" indent="1"/>
    </xf>
    <xf numFmtId="0" fontId="2" fillId="0" borderId="0" xfId="0" quotePrefix="1" applyFont="1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" fillId="0" borderId="9" xfId="0" quotePrefix="1" applyFont="1" applyBorder="1" applyAlignment="1">
      <alignment horizontal="center" vertical="center" wrapText="1"/>
    </xf>
    <xf numFmtId="0" fontId="1" fillId="0" borderId="16" xfId="0" quotePrefix="1" applyFont="1" applyBorder="1" applyAlignment="1">
      <alignment horizontal="center" vertical="center" wrapText="1"/>
    </xf>
    <xf numFmtId="0" fontId="1" fillId="0" borderId="17" xfId="0" quotePrefix="1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0" xfId="0" quotePrefix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25" xfId="0" quotePrefix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29" xfId="0" quotePrefix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8" xfId="0" applyBorder="1" applyAlignment="1">
      <alignment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0" fillId="8" borderId="18" xfId="0" applyFill="1" applyBorder="1" applyAlignment="1">
      <alignment vertical="center"/>
    </xf>
    <xf numFmtId="0" fontId="0" fillId="8" borderId="3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9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0" fillId="8" borderId="2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21" xfId="0" applyFill="1" applyBorder="1" applyAlignment="1">
      <alignment horizontal="center" vertical="center"/>
    </xf>
    <xf numFmtId="0" fontId="0" fillId="8" borderId="2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9" fontId="0" fillId="0" borderId="0" xfId="0" applyNumberFormat="1" applyAlignment="1">
      <alignment horizontal="center"/>
    </xf>
    <xf numFmtId="164" fontId="0" fillId="0" borderId="0" xfId="2" applyNumberFormat="1" applyFont="1" applyAlignment="1">
      <alignment horizontal="center"/>
    </xf>
    <xf numFmtId="0" fontId="0" fillId="0" borderId="0" xfId="0" quotePrefix="1" applyAlignment="1">
      <alignment horizontal="right"/>
    </xf>
    <xf numFmtId="9" fontId="8" fillId="0" borderId="0" xfId="0" applyNumberFormat="1" applyFont="1" applyAlignment="1">
      <alignment horizontal="center"/>
    </xf>
    <xf numFmtId="0" fontId="0" fillId="0" borderId="0" xfId="0" quotePrefix="1" applyAlignment="1">
      <alignment horizontal="left" wrapText="1"/>
    </xf>
    <xf numFmtId="0" fontId="1" fillId="0" borderId="13" xfId="0" quotePrefix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7" xfId="0" quotePrefix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9" xfId="0" quotePrefix="1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6" xfId="0" quotePrefix="1" applyFont="1" applyBorder="1" applyAlignment="1">
      <alignment horizontal="center" vertical="center" wrapText="1"/>
    </xf>
    <xf numFmtId="0" fontId="1" fillId="0" borderId="16" xfId="0" quotePrefix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11" xfId="0" quotePrefix="1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ent.naic.org/sites/default/files/inline-files/life-c3fieldtestspecifications-20260819-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35B87-81F1-42ED-8166-B95117558382}">
  <dimension ref="A1:L28"/>
  <sheetViews>
    <sheetView showGridLines="0" tabSelected="1" workbookViewId="0">
      <selection activeCell="C14" sqref="C14"/>
    </sheetView>
  </sheetViews>
  <sheetFormatPr defaultRowHeight="15" x14ac:dyDescent="0.25"/>
  <cols>
    <col min="2" max="2" width="19.42578125" customWidth="1"/>
    <col min="3" max="3" width="34.85546875" customWidth="1"/>
    <col min="4" max="4" width="9.7109375" customWidth="1"/>
    <col min="5" max="5" width="10.5703125" customWidth="1"/>
    <col min="6" max="6" width="8.140625" bestFit="1" customWidth="1"/>
    <col min="7" max="7" width="10.28515625" bestFit="1" customWidth="1"/>
    <col min="8" max="8" width="11.85546875" bestFit="1" customWidth="1"/>
    <col min="9" max="9" width="10.42578125" customWidth="1"/>
    <col min="10" max="10" width="10" bestFit="1" customWidth="1"/>
    <col min="11" max="11" width="9.28515625" bestFit="1" customWidth="1"/>
    <col min="12" max="12" width="8.42578125" bestFit="1" customWidth="1"/>
  </cols>
  <sheetData>
    <row r="1" spans="1:12" x14ac:dyDescent="0.25">
      <c r="A1" s="3" t="s">
        <v>78</v>
      </c>
    </row>
    <row r="3" spans="1:12" x14ac:dyDescent="0.25">
      <c r="B3" s="4" t="s">
        <v>14</v>
      </c>
      <c r="C3" s="5"/>
      <c r="D3" s="2" t="s">
        <v>17</v>
      </c>
    </row>
    <row r="4" spans="1:12" x14ac:dyDescent="0.25">
      <c r="B4" s="4" t="s">
        <v>15</v>
      </c>
      <c r="C4" s="5"/>
      <c r="D4" s="2" t="s">
        <v>16</v>
      </c>
    </row>
    <row r="6" spans="1:12" x14ac:dyDescent="0.25">
      <c r="B6" s="3" t="s">
        <v>18</v>
      </c>
      <c r="C6" s="5">
        <v>1000</v>
      </c>
      <c r="D6" s="2" t="s">
        <v>19</v>
      </c>
    </row>
    <row r="7" spans="1:12" x14ac:dyDescent="0.25">
      <c r="B7" s="3"/>
      <c r="C7" s="3"/>
      <c r="D7" s="2"/>
    </row>
    <row r="8" spans="1:12" x14ac:dyDescent="0.25">
      <c r="B8" t="s">
        <v>83</v>
      </c>
      <c r="C8" s="17" t="s">
        <v>81</v>
      </c>
      <c r="D8" s="18" t="s">
        <v>82</v>
      </c>
    </row>
    <row r="9" spans="1:12" x14ac:dyDescent="0.25">
      <c r="B9" t="s">
        <v>84</v>
      </c>
      <c r="C9" s="17"/>
      <c r="D9" s="18"/>
    </row>
    <row r="10" spans="1:12" x14ac:dyDescent="0.25">
      <c r="C10" s="17"/>
      <c r="D10" s="18"/>
    </row>
    <row r="11" spans="1:12" x14ac:dyDescent="0.25">
      <c r="B11" s="3" t="s">
        <v>87</v>
      </c>
    </row>
    <row r="12" spans="1:12" ht="15.75" thickBot="1" x14ac:dyDescent="0.3">
      <c r="C12" s="15" t="s">
        <v>67</v>
      </c>
    </row>
    <row r="13" spans="1:12" ht="48.75" thickBot="1" x14ac:dyDescent="0.3">
      <c r="C13" s="14" t="s">
        <v>66</v>
      </c>
      <c r="D13" s="13" t="s">
        <v>21</v>
      </c>
      <c r="E13" s="13" t="s">
        <v>22</v>
      </c>
      <c r="F13" s="13" t="s">
        <v>0</v>
      </c>
      <c r="G13" s="13" t="s">
        <v>23</v>
      </c>
      <c r="H13" s="13" t="s">
        <v>24</v>
      </c>
      <c r="I13" s="13" t="s">
        <v>25</v>
      </c>
      <c r="J13" s="13" t="s">
        <v>26</v>
      </c>
      <c r="K13" s="13" t="s">
        <v>27</v>
      </c>
      <c r="L13" s="13" t="s">
        <v>28</v>
      </c>
    </row>
    <row r="14" spans="1:12" ht="24.75" thickBot="1" x14ac:dyDescent="0.3">
      <c r="C14" s="8" t="s">
        <v>29</v>
      </c>
      <c r="D14" s="9" t="s">
        <v>30</v>
      </c>
      <c r="E14" s="9" t="s">
        <v>31</v>
      </c>
      <c r="F14" s="9" t="s">
        <v>32</v>
      </c>
      <c r="G14" s="9" t="s">
        <v>33</v>
      </c>
      <c r="H14" s="9" t="s">
        <v>34</v>
      </c>
      <c r="I14" s="9" t="s">
        <v>34</v>
      </c>
      <c r="J14" s="9" t="s">
        <v>35</v>
      </c>
      <c r="K14" s="9" t="s">
        <v>32</v>
      </c>
      <c r="L14" s="9">
        <v>50</v>
      </c>
    </row>
    <row r="15" spans="1:12" ht="24.75" thickBot="1" x14ac:dyDescent="0.3">
      <c r="C15" s="8" t="s">
        <v>36</v>
      </c>
      <c r="D15" s="9" t="s">
        <v>30</v>
      </c>
      <c r="E15" s="9" t="s">
        <v>31</v>
      </c>
      <c r="F15" s="9" t="s">
        <v>32</v>
      </c>
      <c r="G15" s="9" t="s">
        <v>33</v>
      </c>
      <c r="H15" s="9" t="s">
        <v>34</v>
      </c>
      <c r="I15" s="9" t="s">
        <v>34</v>
      </c>
      <c r="J15" s="9" t="s">
        <v>35</v>
      </c>
      <c r="K15" s="9" t="s">
        <v>32</v>
      </c>
      <c r="L15" s="9">
        <v>50</v>
      </c>
    </row>
    <row r="16" spans="1:12" ht="24.75" thickBot="1" x14ac:dyDescent="0.3">
      <c r="C16" s="8" t="s">
        <v>37</v>
      </c>
      <c r="D16" s="9" t="s">
        <v>30</v>
      </c>
      <c r="E16" s="9" t="s">
        <v>31</v>
      </c>
      <c r="F16" s="9" t="s">
        <v>32</v>
      </c>
      <c r="G16" s="10" t="s">
        <v>38</v>
      </c>
      <c r="H16" s="9" t="s">
        <v>34</v>
      </c>
      <c r="I16" s="9" t="s">
        <v>34</v>
      </c>
      <c r="J16" s="9" t="s">
        <v>35</v>
      </c>
      <c r="K16" s="9" t="s">
        <v>32</v>
      </c>
      <c r="L16" s="10">
        <v>200</v>
      </c>
    </row>
    <row r="17" spans="3:12" ht="24.75" thickBot="1" x14ac:dyDescent="0.3">
      <c r="C17" s="8" t="s">
        <v>39</v>
      </c>
      <c r="D17" s="9" t="s">
        <v>30</v>
      </c>
      <c r="E17" s="9" t="s">
        <v>31</v>
      </c>
      <c r="F17" s="9" t="s">
        <v>32</v>
      </c>
      <c r="G17" s="9" t="s">
        <v>38</v>
      </c>
      <c r="H17" s="9" t="s">
        <v>34</v>
      </c>
      <c r="I17" s="9" t="s">
        <v>34</v>
      </c>
      <c r="J17" s="10" t="s">
        <v>40</v>
      </c>
      <c r="K17" s="9" t="s">
        <v>32</v>
      </c>
      <c r="L17" s="9">
        <v>200</v>
      </c>
    </row>
    <row r="18" spans="3:12" ht="24.75" thickBot="1" x14ac:dyDescent="0.3">
      <c r="C18" s="8" t="s">
        <v>41</v>
      </c>
      <c r="D18" s="9" t="s">
        <v>30</v>
      </c>
      <c r="E18" s="10" t="s">
        <v>42</v>
      </c>
      <c r="F18" s="9" t="s">
        <v>32</v>
      </c>
      <c r="G18" s="9" t="s">
        <v>38</v>
      </c>
      <c r="H18" s="9" t="s">
        <v>34</v>
      </c>
      <c r="I18" s="9" t="s">
        <v>34</v>
      </c>
      <c r="J18" s="9" t="s">
        <v>40</v>
      </c>
      <c r="K18" s="9" t="s">
        <v>32</v>
      </c>
      <c r="L18" s="11">
        <v>1000</v>
      </c>
    </row>
    <row r="19" spans="3:12" ht="24.75" thickBot="1" x14ac:dyDescent="0.3">
      <c r="C19" s="8" t="s">
        <v>43</v>
      </c>
      <c r="D19" s="9" t="s">
        <v>44</v>
      </c>
      <c r="E19" s="9" t="s">
        <v>42</v>
      </c>
      <c r="F19" s="10" t="s">
        <v>45</v>
      </c>
      <c r="G19" s="9" t="s">
        <v>38</v>
      </c>
      <c r="H19" s="9" t="s">
        <v>34</v>
      </c>
      <c r="I19" s="9" t="s">
        <v>34</v>
      </c>
      <c r="J19" s="9" t="s">
        <v>40</v>
      </c>
      <c r="K19" s="9" t="s">
        <v>32</v>
      </c>
      <c r="L19" s="12">
        <v>1000</v>
      </c>
    </row>
    <row r="20" spans="3:12" ht="24.75" thickBot="1" x14ac:dyDescent="0.3">
      <c r="C20" s="8" t="s">
        <v>46</v>
      </c>
      <c r="D20" s="9" t="s">
        <v>30</v>
      </c>
      <c r="E20" s="9" t="s">
        <v>42</v>
      </c>
      <c r="F20" s="9" t="s">
        <v>47</v>
      </c>
      <c r="G20" s="9" t="s">
        <v>38</v>
      </c>
      <c r="H20" s="9" t="s">
        <v>34</v>
      </c>
      <c r="I20" s="10" t="s">
        <v>48</v>
      </c>
      <c r="J20" s="9" t="s">
        <v>40</v>
      </c>
      <c r="K20" s="9" t="s">
        <v>32</v>
      </c>
      <c r="L20" s="12">
        <v>1000</v>
      </c>
    </row>
    <row r="21" spans="3:12" ht="60.75" thickBot="1" x14ac:dyDescent="0.3">
      <c r="C21" s="8" t="s">
        <v>49</v>
      </c>
      <c r="D21" s="9" t="s">
        <v>44</v>
      </c>
      <c r="E21" s="9" t="s">
        <v>42</v>
      </c>
      <c r="F21" s="9" t="s">
        <v>47</v>
      </c>
      <c r="G21" s="9" t="s">
        <v>38</v>
      </c>
      <c r="H21" s="10" t="s">
        <v>50</v>
      </c>
      <c r="I21" s="9" t="s">
        <v>34</v>
      </c>
      <c r="J21" s="9" t="s">
        <v>40</v>
      </c>
      <c r="K21" s="9" t="s">
        <v>32</v>
      </c>
      <c r="L21" s="12">
        <v>1000</v>
      </c>
    </row>
    <row r="22" spans="3:12" ht="60.75" thickBot="1" x14ac:dyDescent="0.3">
      <c r="C22" s="8" t="s">
        <v>51</v>
      </c>
      <c r="D22" s="9" t="s">
        <v>30</v>
      </c>
      <c r="E22" s="9" t="s">
        <v>42</v>
      </c>
      <c r="F22" s="9" t="s">
        <v>47</v>
      </c>
      <c r="G22" s="9" t="s">
        <v>38</v>
      </c>
      <c r="H22" s="9" t="s">
        <v>50</v>
      </c>
      <c r="I22" s="10" t="s">
        <v>48</v>
      </c>
      <c r="J22" s="9" t="s">
        <v>40</v>
      </c>
      <c r="K22" s="9" t="s">
        <v>32</v>
      </c>
      <c r="L22" s="12">
        <v>1000</v>
      </c>
    </row>
    <row r="23" spans="3:12" ht="60.75" thickBot="1" x14ac:dyDescent="0.3">
      <c r="C23" s="8" t="s">
        <v>52</v>
      </c>
      <c r="D23" s="9" t="s">
        <v>30</v>
      </c>
      <c r="E23" s="9" t="s">
        <v>42</v>
      </c>
      <c r="F23" s="9" t="s">
        <v>47</v>
      </c>
      <c r="G23" s="9" t="s">
        <v>38</v>
      </c>
      <c r="H23" s="9" t="s">
        <v>50</v>
      </c>
      <c r="I23" s="9" t="s">
        <v>48</v>
      </c>
      <c r="J23" s="10" t="s">
        <v>53</v>
      </c>
      <c r="K23" s="9" t="s">
        <v>32</v>
      </c>
      <c r="L23" s="12">
        <v>1000</v>
      </c>
    </row>
    <row r="24" spans="3:12" ht="60.75" thickBot="1" x14ac:dyDescent="0.3">
      <c r="C24" s="8" t="s">
        <v>54</v>
      </c>
      <c r="D24" s="9" t="s">
        <v>30</v>
      </c>
      <c r="E24" s="9" t="s">
        <v>42</v>
      </c>
      <c r="F24" s="9" t="s">
        <v>47</v>
      </c>
      <c r="G24" s="9" t="s">
        <v>38</v>
      </c>
      <c r="H24" s="9" t="s">
        <v>50</v>
      </c>
      <c r="I24" s="10" t="s">
        <v>55</v>
      </c>
      <c r="J24" s="10" t="s">
        <v>56</v>
      </c>
      <c r="K24" s="9" t="s">
        <v>32</v>
      </c>
      <c r="L24" s="12">
        <v>1000</v>
      </c>
    </row>
    <row r="25" spans="3:12" ht="60.75" thickBot="1" x14ac:dyDescent="0.3">
      <c r="C25" s="8" t="s">
        <v>57</v>
      </c>
      <c r="D25" s="9" t="s">
        <v>58</v>
      </c>
      <c r="E25" s="9" t="s">
        <v>42</v>
      </c>
      <c r="F25" s="9" t="s">
        <v>47</v>
      </c>
      <c r="G25" s="9" t="s">
        <v>38</v>
      </c>
      <c r="H25" s="9" t="s">
        <v>50</v>
      </c>
      <c r="I25" s="9" t="s">
        <v>55</v>
      </c>
      <c r="J25" s="9" t="s">
        <v>56</v>
      </c>
      <c r="K25" s="10" t="s">
        <v>45</v>
      </c>
      <c r="L25" s="12">
        <v>1000</v>
      </c>
    </row>
    <row r="26" spans="3:12" ht="60.75" thickBot="1" x14ac:dyDescent="0.3">
      <c r="C26" s="8" t="s">
        <v>59</v>
      </c>
      <c r="D26" s="9" t="s">
        <v>44</v>
      </c>
      <c r="E26" s="9" t="s">
        <v>42</v>
      </c>
      <c r="F26" s="9" t="s">
        <v>47</v>
      </c>
      <c r="G26" s="10" t="s">
        <v>60</v>
      </c>
      <c r="H26" s="9" t="s">
        <v>50</v>
      </c>
      <c r="I26" s="9" t="s">
        <v>55</v>
      </c>
      <c r="J26" s="9" t="s">
        <v>56</v>
      </c>
      <c r="K26" s="10" t="s">
        <v>32</v>
      </c>
      <c r="L26" s="12">
        <v>1000</v>
      </c>
    </row>
    <row r="27" spans="3:12" ht="72.75" thickBot="1" x14ac:dyDescent="0.3">
      <c r="C27" s="8" t="s">
        <v>61</v>
      </c>
      <c r="D27" s="9" t="s">
        <v>44</v>
      </c>
      <c r="E27" s="9" t="s">
        <v>42</v>
      </c>
      <c r="F27" s="9" t="s">
        <v>62</v>
      </c>
      <c r="G27" s="10" t="s">
        <v>63</v>
      </c>
      <c r="H27" s="9" t="s">
        <v>50</v>
      </c>
      <c r="I27" s="9" t="s">
        <v>55</v>
      </c>
      <c r="J27" s="9" t="s">
        <v>56</v>
      </c>
      <c r="K27" s="9" t="s">
        <v>32</v>
      </c>
      <c r="L27" s="12">
        <v>1000</v>
      </c>
    </row>
    <row r="28" spans="3:12" ht="48.75" thickBot="1" x14ac:dyDescent="0.3">
      <c r="C28" s="8" t="s">
        <v>64</v>
      </c>
      <c r="D28" s="9" t="s">
        <v>30</v>
      </c>
      <c r="E28" s="9" t="s">
        <v>42</v>
      </c>
      <c r="F28" s="9" t="s">
        <v>62</v>
      </c>
      <c r="G28" s="9" t="s">
        <v>38</v>
      </c>
      <c r="H28" s="10" t="s">
        <v>65</v>
      </c>
      <c r="I28" s="10" t="s">
        <v>55</v>
      </c>
      <c r="J28" s="10" t="s">
        <v>56</v>
      </c>
      <c r="K28" s="9" t="s">
        <v>32</v>
      </c>
      <c r="L28" s="12">
        <v>1000</v>
      </c>
    </row>
  </sheetData>
  <hyperlinks>
    <hyperlink ref="C8" r:id="rId1" display="https://content.naic.org/sites/default/files/inline-files/life-c3fieldtestspecifications-20260819-1.pdf" xr:uid="{E11FB367-987B-4B9A-AEEE-83D38B15B78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4C48-AD8C-4062-B77E-597C027F8FB5}">
  <dimension ref="A1:C29"/>
  <sheetViews>
    <sheetView workbookViewId="0">
      <selection activeCell="B21" sqref="B21"/>
    </sheetView>
  </sheetViews>
  <sheetFormatPr defaultRowHeight="15" x14ac:dyDescent="0.25"/>
  <cols>
    <col min="2" max="2" width="49.42578125" customWidth="1"/>
    <col min="3" max="3" width="79.7109375" customWidth="1"/>
  </cols>
  <sheetData>
    <row r="1" spans="1:3" x14ac:dyDescent="0.25">
      <c r="A1" s="3" t="s">
        <v>78</v>
      </c>
    </row>
    <row r="2" spans="1:3" x14ac:dyDescent="0.25">
      <c r="A2" s="3" t="s">
        <v>77</v>
      </c>
    </row>
    <row r="8" spans="1:3" x14ac:dyDescent="0.25">
      <c r="B8" s="16" t="s">
        <v>74</v>
      </c>
      <c r="C8" s="16" t="s">
        <v>68</v>
      </c>
    </row>
    <row r="9" spans="1:3" x14ac:dyDescent="0.25">
      <c r="B9" s="6" t="s">
        <v>75</v>
      </c>
      <c r="C9" s="7" t="s">
        <v>76</v>
      </c>
    </row>
    <row r="10" spans="1:3" x14ac:dyDescent="0.25">
      <c r="B10" s="6" t="s">
        <v>20</v>
      </c>
      <c r="C10" s="85" t="s">
        <v>151</v>
      </c>
    </row>
    <row r="11" spans="1:3" x14ac:dyDescent="0.25">
      <c r="B11" s="6" t="s">
        <v>2</v>
      </c>
      <c r="C11" s="85" t="s">
        <v>150</v>
      </c>
    </row>
    <row r="12" spans="1:3" x14ac:dyDescent="0.25">
      <c r="B12" s="6"/>
      <c r="C12" s="7"/>
    </row>
    <row r="13" spans="1:3" x14ac:dyDescent="0.25">
      <c r="B13" s="6"/>
      <c r="C13" s="7"/>
    </row>
    <row r="14" spans="1:3" x14ac:dyDescent="0.25">
      <c r="B14" s="6"/>
      <c r="C14" s="7"/>
    </row>
    <row r="15" spans="1:3" x14ac:dyDescent="0.25">
      <c r="B15" s="6" t="s">
        <v>69</v>
      </c>
      <c r="C15" s="7" t="s">
        <v>3</v>
      </c>
    </row>
    <row r="16" spans="1:3" x14ac:dyDescent="0.25">
      <c r="B16" s="6" t="s">
        <v>4</v>
      </c>
      <c r="C16" s="7" t="s">
        <v>4</v>
      </c>
    </row>
    <row r="17" spans="2:3" x14ac:dyDescent="0.25">
      <c r="B17" s="6" t="s">
        <v>37</v>
      </c>
      <c r="C17" s="7" t="s">
        <v>5</v>
      </c>
    </row>
    <row r="18" spans="2:3" x14ac:dyDescent="0.25">
      <c r="B18" s="6" t="s">
        <v>1</v>
      </c>
      <c r="C18" s="7" t="s">
        <v>6</v>
      </c>
    </row>
    <row r="19" spans="2:3" x14ac:dyDescent="0.25">
      <c r="B19" s="6" t="s">
        <v>41</v>
      </c>
      <c r="C19" s="7" t="s">
        <v>7</v>
      </c>
    </row>
    <row r="20" spans="2:3" x14ac:dyDescent="0.25">
      <c r="B20" s="6" t="s">
        <v>43</v>
      </c>
      <c r="C20" s="7" t="s">
        <v>8</v>
      </c>
    </row>
    <row r="21" spans="2:3" x14ac:dyDescent="0.25">
      <c r="B21" s="6" t="s">
        <v>46</v>
      </c>
      <c r="C21" s="7" t="s">
        <v>9</v>
      </c>
    </row>
    <row r="22" spans="2:3" x14ac:dyDescent="0.25">
      <c r="B22" s="6" t="s">
        <v>49</v>
      </c>
      <c r="C22" s="7" t="s">
        <v>10</v>
      </c>
    </row>
    <row r="23" spans="2:3" x14ac:dyDescent="0.25">
      <c r="B23" s="6" t="s">
        <v>51</v>
      </c>
      <c r="C23" s="7" t="s">
        <v>11</v>
      </c>
    </row>
    <row r="24" spans="2:3" x14ac:dyDescent="0.25">
      <c r="B24" s="6" t="s">
        <v>52</v>
      </c>
      <c r="C24" s="7" t="s">
        <v>12</v>
      </c>
    </row>
    <row r="25" spans="2:3" x14ac:dyDescent="0.25">
      <c r="B25" s="6" t="s">
        <v>54</v>
      </c>
      <c r="C25" s="7" t="s">
        <v>13</v>
      </c>
    </row>
    <row r="26" spans="2:3" x14ac:dyDescent="0.25">
      <c r="B26" s="6" t="s">
        <v>57</v>
      </c>
      <c r="C26" t="s">
        <v>73</v>
      </c>
    </row>
    <row r="27" spans="2:3" x14ac:dyDescent="0.25">
      <c r="B27" s="6" t="s">
        <v>59</v>
      </c>
      <c r="C27" t="s">
        <v>72</v>
      </c>
    </row>
    <row r="28" spans="2:3" x14ac:dyDescent="0.25">
      <c r="B28" s="6" t="s">
        <v>61</v>
      </c>
      <c r="C28" t="s">
        <v>71</v>
      </c>
    </row>
    <row r="29" spans="2:3" x14ac:dyDescent="0.25">
      <c r="B29" s="6" t="s">
        <v>64</v>
      </c>
      <c r="C29" t="s">
        <v>70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8C025-A993-4B8F-949B-E4C63569F296}">
  <dimension ref="B3:AW25"/>
  <sheetViews>
    <sheetView showGridLines="0" topLeftCell="A3" workbookViewId="0">
      <selection activeCell="H25" sqref="H24:H25"/>
    </sheetView>
  </sheetViews>
  <sheetFormatPr defaultRowHeight="15" x14ac:dyDescent="0.25"/>
  <cols>
    <col min="2" max="2" width="14" style="20" customWidth="1"/>
    <col min="3" max="3" width="49.5703125" style="20" bestFit="1" customWidth="1"/>
    <col min="4" max="4" width="14.140625" style="1" customWidth="1"/>
    <col min="5" max="5" width="14" style="1" customWidth="1"/>
    <col min="6" max="6" width="16.42578125" style="1" customWidth="1"/>
    <col min="7" max="7" width="14.140625" style="1" customWidth="1"/>
    <col min="8" max="8" width="12.7109375" style="1" customWidth="1"/>
    <col min="9" max="9" width="15.140625" style="1" customWidth="1"/>
    <col min="10" max="10" width="11.28515625" style="1" customWidth="1"/>
    <col min="11" max="11" width="12.85546875" style="1" customWidth="1"/>
    <col min="12" max="12" width="13.7109375" customWidth="1"/>
    <col min="13" max="13" width="2.85546875" customWidth="1"/>
    <col min="14" max="25" width="8.28515625" style="1" customWidth="1"/>
    <col min="26" max="49" width="8.28515625" customWidth="1"/>
  </cols>
  <sheetData>
    <row r="3" spans="2:49" ht="15.75" thickBot="1" x14ac:dyDescent="0.3">
      <c r="F3"/>
      <c r="M3" s="83" t="s">
        <v>144</v>
      </c>
      <c r="N3" s="1" t="s">
        <v>119</v>
      </c>
      <c r="O3" s="1" t="s">
        <v>119</v>
      </c>
      <c r="P3" s="84">
        <v>0.25</v>
      </c>
      <c r="Q3" s="81" t="s">
        <v>119</v>
      </c>
      <c r="R3" s="81" t="s">
        <v>119</v>
      </c>
      <c r="S3" s="81" t="s">
        <v>119</v>
      </c>
      <c r="T3" s="81" t="s">
        <v>119</v>
      </c>
      <c r="U3" s="81" t="s">
        <v>119</v>
      </c>
      <c r="V3" s="81" t="s">
        <v>119</v>
      </c>
      <c r="W3" s="81" t="s">
        <v>119</v>
      </c>
      <c r="X3" s="84">
        <v>1</v>
      </c>
      <c r="Y3" s="1" t="s">
        <v>119</v>
      </c>
    </row>
    <row r="4" spans="2:49" ht="30" customHeight="1" x14ac:dyDescent="0.25">
      <c r="B4" s="93" t="s">
        <v>90</v>
      </c>
      <c r="C4" s="91" t="s">
        <v>89</v>
      </c>
      <c r="D4" s="97" t="s">
        <v>123</v>
      </c>
      <c r="E4" s="89" t="s">
        <v>120</v>
      </c>
      <c r="F4" s="99"/>
      <c r="G4" s="99"/>
      <c r="H4" s="99"/>
      <c r="I4" s="89" t="s">
        <v>122</v>
      </c>
      <c r="J4" s="89" t="s">
        <v>88</v>
      </c>
      <c r="K4" s="89" t="s">
        <v>124</v>
      </c>
      <c r="L4" s="95" t="s">
        <v>2</v>
      </c>
      <c r="N4" s="86" t="s">
        <v>147</v>
      </c>
      <c r="O4" s="87"/>
      <c r="P4" s="87"/>
      <c r="Q4" s="87"/>
      <c r="R4" s="87"/>
      <c r="S4" s="87"/>
      <c r="T4" s="87"/>
      <c r="U4" s="87"/>
      <c r="V4" s="87"/>
      <c r="W4" s="87"/>
      <c r="X4" s="87"/>
      <c r="Y4" s="88"/>
      <c r="Z4" s="86" t="s">
        <v>148</v>
      </c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8"/>
      <c r="AL4" s="86" t="s">
        <v>149</v>
      </c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8"/>
    </row>
    <row r="5" spans="2:49" ht="38.450000000000003" customHeight="1" thickBot="1" x14ac:dyDescent="0.3">
      <c r="B5" s="94"/>
      <c r="C5" s="92"/>
      <c r="D5" s="98"/>
      <c r="E5" s="22" t="s">
        <v>111</v>
      </c>
      <c r="F5" s="22" t="s">
        <v>145</v>
      </c>
      <c r="G5" s="22" t="s">
        <v>146</v>
      </c>
      <c r="H5" s="22" t="s">
        <v>121</v>
      </c>
      <c r="I5" s="90"/>
      <c r="J5" s="90"/>
      <c r="K5" s="100"/>
      <c r="L5" s="96"/>
      <c r="N5" s="23" t="s">
        <v>125</v>
      </c>
      <c r="O5" s="54" t="s">
        <v>126</v>
      </c>
      <c r="P5" s="54" t="s">
        <v>79</v>
      </c>
      <c r="Q5" s="22" t="s">
        <v>113</v>
      </c>
      <c r="R5" s="22" t="s">
        <v>114</v>
      </c>
      <c r="S5" s="22" t="s">
        <v>80</v>
      </c>
      <c r="T5" s="22" t="s">
        <v>115</v>
      </c>
      <c r="U5" s="22" t="s">
        <v>116</v>
      </c>
      <c r="V5" s="22" t="s">
        <v>117</v>
      </c>
      <c r="W5" s="22" t="s">
        <v>118</v>
      </c>
      <c r="X5" s="49" t="s">
        <v>85</v>
      </c>
      <c r="Y5" s="24" t="s">
        <v>86</v>
      </c>
      <c r="Z5" s="23" t="s">
        <v>125</v>
      </c>
      <c r="AA5" s="54" t="s">
        <v>126</v>
      </c>
      <c r="AB5" s="54" t="s">
        <v>79</v>
      </c>
      <c r="AC5" s="22" t="s">
        <v>113</v>
      </c>
      <c r="AD5" s="22" t="s">
        <v>114</v>
      </c>
      <c r="AE5" s="22" t="s">
        <v>80</v>
      </c>
      <c r="AF5" s="22" t="s">
        <v>115</v>
      </c>
      <c r="AG5" s="22" t="s">
        <v>116</v>
      </c>
      <c r="AH5" s="22" t="s">
        <v>117</v>
      </c>
      <c r="AI5" s="22" t="s">
        <v>118</v>
      </c>
      <c r="AJ5" s="49" t="s">
        <v>85</v>
      </c>
      <c r="AK5" s="24" t="s">
        <v>86</v>
      </c>
      <c r="AL5" s="23" t="s">
        <v>125</v>
      </c>
      <c r="AM5" s="54" t="s">
        <v>126</v>
      </c>
      <c r="AN5" s="54" t="s">
        <v>79</v>
      </c>
      <c r="AO5" s="22" t="s">
        <v>113</v>
      </c>
      <c r="AP5" s="22" t="s">
        <v>114</v>
      </c>
      <c r="AQ5" s="22" t="s">
        <v>80</v>
      </c>
      <c r="AR5" s="22" t="s">
        <v>115</v>
      </c>
      <c r="AS5" s="22" t="s">
        <v>116</v>
      </c>
      <c r="AT5" s="22" t="s">
        <v>117</v>
      </c>
      <c r="AU5" s="22" t="s">
        <v>118</v>
      </c>
      <c r="AV5" s="49" t="s">
        <v>85</v>
      </c>
      <c r="AW5" s="24" t="s">
        <v>86</v>
      </c>
    </row>
    <row r="6" spans="2:49" s="21" customFormat="1" ht="24.95" customHeight="1" thickTop="1" x14ac:dyDescent="0.25">
      <c r="B6" s="25" t="s">
        <v>69</v>
      </c>
      <c r="C6" s="43" t="s">
        <v>91</v>
      </c>
      <c r="D6" s="28">
        <v>150</v>
      </c>
      <c r="E6" s="26">
        <v>60</v>
      </c>
      <c r="F6" s="26">
        <v>20</v>
      </c>
      <c r="G6" s="26">
        <v>-10</v>
      </c>
      <c r="H6" s="27">
        <f>E6+F6+G6</f>
        <v>70</v>
      </c>
      <c r="I6" s="27">
        <f>MAX(D6*50%,H6)</f>
        <v>75</v>
      </c>
      <c r="J6" s="26">
        <v>80</v>
      </c>
      <c r="K6" s="50">
        <f>I6+J6</f>
        <v>155</v>
      </c>
      <c r="L6" s="46"/>
      <c r="N6" s="61"/>
      <c r="O6" s="62"/>
      <c r="P6" s="62"/>
      <c r="Q6" s="63"/>
      <c r="R6" s="63"/>
      <c r="S6" s="63"/>
      <c r="T6" s="63"/>
      <c r="U6" s="63"/>
      <c r="V6" s="63"/>
      <c r="W6" s="63"/>
      <c r="X6" s="64"/>
      <c r="Y6" s="65"/>
      <c r="Z6" s="66"/>
      <c r="AA6" s="67"/>
      <c r="AB6" s="67"/>
      <c r="AC6" s="68"/>
      <c r="AD6" s="68"/>
      <c r="AE6" s="68"/>
      <c r="AF6" s="68"/>
      <c r="AG6" s="68"/>
      <c r="AH6" s="68"/>
      <c r="AI6" s="68"/>
      <c r="AJ6" s="68"/>
      <c r="AK6" s="69"/>
      <c r="AL6" s="66"/>
      <c r="AM6" s="67"/>
      <c r="AN6" s="67"/>
      <c r="AO6" s="68"/>
      <c r="AP6" s="68"/>
      <c r="AQ6" s="68"/>
      <c r="AR6" s="68"/>
      <c r="AS6" s="68"/>
      <c r="AT6" s="68"/>
      <c r="AU6" s="68"/>
      <c r="AV6" s="70"/>
      <c r="AW6" s="69"/>
    </row>
    <row r="7" spans="2:49" s="21" customFormat="1" ht="24.95" customHeight="1" x14ac:dyDescent="0.25">
      <c r="B7" s="29" t="s">
        <v>37</v>
      </c>
      <c r="C7" s="44" t="s">
        <v>96</v>
      </c>
      <c r="D7" s="33"/>
      <c r="E7" s="31"/>
      <c r="F7" s="31"/>
      <c r="G7" s="31"/>
      <c r="H7" s="31"/>
      <c r="I7" s="31"/>
      <c r="J7" s="31"/>
      <c r="K7" s="51"/>
      <c r="L7" s="36"/>
      <c r="N7" s="71"/>
      <c r="O7" s="72"/>
      <c r="P7" s="72"/>
      <c r="Q7" s="73"/>
      <c r="R7" s="73"/>
      <c r="S7" s="73"/>
      <c r="T7" s="73"/>
      <c r="U7" s="73"/>
      <c r="V7" s="73"/>
      <c r="W7" s="73"/>
      <c r="X7" s="74"/>
      <c r="Y7" s="75"/>
      <c r="Z7" s="76"/>
      <c r="AA7" s="77"/>
      <c r="AB7" s="77"/>
      <c r="AC7" s="78"/>
      <c r="AD7" s="78"/>
      <c r="AE7" s="78"/>
      <c r="AF7" s="78"/>
      <c r="AG7" s="78"/>
      <c r="AH7" s="78"/>
      <c r="AI7" s="78"/>
      <c r="AJ7" s="78"/>
      <c r="AK7" s="79"/>
      <c r="AL7" s="76"/>
      <c r="AM7" s="77"/>
      <c r="AN7" s="77"/>
      <c r="AO7" s="78"/>
      <c r="AP7" s="78"/>
      <c r="AQ7" s="78"/>
      <c r="AR7" s="78"/>
      <c r="AS7" s="78"/>
      <c r="AT7" s="78"/>
      <c r="AU7" s="78"/>
      <c r="AV7" s="80"/>
      <c r="AW7" s="79"/>
    </row>
    <row r="8" spans="2:49" s="21" customFormat="1" ht="24.95" customHeight="1" x14ac:dyDescent="0.25">
      <c r="B8" s="29" t="s">
        <v>1</v>
      </c>
      <c r="C8" s="44" t="s">
        <v>95</v>
      </c>
      <c r="D8" s="33"/>
      <c r="E8" s="31"/>
      <c r="F8" s="31"/>
      <c r="G8" s="31"/>
      <c r="H8" s="31"/>
      <c r="I8" s="31"/>
      <c r="J8" s="31"/>
      <c r="K8" s="51"/>
      <c r="L8" s="36"/>
      <c r="N8" s="71"/>
      <c r="O8" s="72"/>
      <c r="P8" s="72"/>
      <c r="Q8" s="73"/>
      <c r="R8" s="73"/>
      <c r="S8" s="73"/>
      <c r="T8" s="73"/>
      <c r="U8" s="73"/>
      <c r="V8" s="73"/>
      <c r="W8" s="73"/>
      <c r="X8" s="74"/>
      <c r="Y8" s="75"/>
      <c r="Z8" s="76"/>
      <c r="AA8" s="77"/>
      <c r="AB8" s="77"/>
      <c r="AC8" s="78"/>
      <c r="AD8" s="78"/>
      <c r="AE8" s="78"/>
      <c r="AF8" s="78"/>
      <c r="AG8" s="78"/>
      <c r="AH8" s="78"/>
      <c r="AI8" s="78"/>
      <c r="AJ8" s="78"/>
      <c r="AK8" s="79"/>
      <c r="AL8" s="76"/>
      <c r="AM8" s="77"/>
      <c r="AN8" s="77"/>
      <c r="AO8" s="78"/>
      <c r="AP8" s="78"/>
      <c r="AQ8" s="78"/>
      <c r="AR8" s="78"/>
      <c r="AS8" s="78"/>
      <c r="AT8" s="78"/>
      <c r="AU8" s="78"/>
      <c r="AV8" s="80"/>
      <c r="AW8" s="79"/>
    </row>
    <row r="9" spans="2:49" s="21" customFormat="1" ht="24.95" customHeight="1" x14ac:dyDescent="0.25">
      <c r="B9" s="29" t="s">
        <v>41</v>
      </c>
      <c r="C9" s="44" t="s">
        <v>94</v>
      </c>
      <c r="D9" s="47">
        <v>150</v>
      </c>
      <c r="E9" s="48">
        <v>40</v>
      </c>
      <c r="F9" s="48">
        <v>20</v>
      </c>
      <c r="G9" s="48">
        <v>-5</v>
      </c>
      <c r="H9" s="27">
        <f>E9+F9+G9</f>
        <v>55</v>
      </c>
      <c r="I9" s="27">
        <f>MAX(D9*50%,H9)</f>
        <v>75</v>
      </c>
      <c r="J9" s="48">
        <v>80</v>
      </c>
      <c r="K9" s="52">
        <f>I9+J9</f>
        <v>155</v>
      </c>
      <c r="L9" s="34"/>
      <c r="N9" s="33"/>
      <c r="O9" s="55"/>
      <c r="P9" s="55"/>
      <c r="Q9" s="31"/>
      <c r="R9" s="31"/>
      <c r="S9" s="31"/>
      <c r="T9" s="31"/>
      <c r="U9" s="31"/>
      <c r="V9" s="31"/>
      <c r="W9" s="31"/>
      <c r="X9" s="51">
        <f>E9</f>
        <v>40</v>
      </c>
      <c r="Y9" s="34"/>
      <c r="Z9" s="35"/>
      <c r="AA9" s="57"/>
      <c r="AB9" s="57"/>
      <c r="AC9" s="32"/>
      <c r="AD9" s="32"/>
      <c r="AE9" s="32"/>
      <c r="AF9" s="32"/>
      <c r="AG9" s="32"/>
      <c r="AH9" s="32"/>
      <c r="AI9" s="32"/>
      <c r="AJ9" s="32">
        <f>G9</f>
        <v>-5</v>
      </c>
      <c r="AK9" s="36"/>
      <c r="AL9" s="35"/>
      <c r="AM9" s="57"/>
      <c r="AN9" s="57"/>
      <c r="AO9" s="32"/>
      <c r="AP9" s="32"/>
      <c r="AQ9" s="32"/>
      <c r="AR9" s="32"/>
      <c r="AS9" s="32"/>
      <c r="AT9" s="32"/>
      <c r="AU9" s="32"/>
      <c r="AV9" s="59">
        <f>F9+X9+AJ9</f>
        <v>55</v>
      </c>
      <c r="AW9" s="36"/>
    </row>
    <row r="10" spans="2:49" s="21" customFormat="1" ht="24.95" customHeight="1" x14ac:dyDescent="0.25">
      <c r="B10" s="30" t="s">
        <v>93</v>
      </c>
      <c r="C10" s="44" t="s">
        <v>97</v>
      </c>
      <c r="D10" s="33"/>
      <c r="E10" s="31"/>
      <c r="F10" s="31"/>
      <c r="G10" s="31"/>
      <c r="H10" s="31"/>
      <c r="I10" s="31"/>
      <c r="J10" s="31"/>
      <c r="K10" s="51"/>
      <c r="L10" s="36"/>
      <c r="N10" s="33"/>
      <c r="O10" s="55"/>
      <c r="P10" s="55"/>
      <c r="Q10" s="31"/>
      <c r="R10" s="31"/>
      <c r="S10" s="31"/>
      <c r="T10" s="31"/>
      <c r="U10" s="31"/>
      <c r="V10" s="31"/>
      <c r="W10" s="31"/>
      <c r="X10" s="51"/>
      <c r="Y10" s="34"/>
      <c r="Z10" s="35"/>
      <c r="AA10" s="57"/>
      <c r="AB10" s="57"/>
      <c r="AC10" s="32"/>
      <c r="AD10" s="32"/>
      <c r="AE10" s="32"/>
      <c r="AF10" s="32"/>
      <c r="AG10" s="32"/>
      <c r="AH10" s="32"/>
      <c r="AI10" s="32"/>
      <c r="AJ10" s="32"/>
      <c r="AK10" s="36"/>
      <c r="AL10" s="35"/>
      <c r="AM10" s="57"/>
      <c r="AN10" s="57"/>
      <c r="AO10" s="32"/>
      <c r="AP10" s="32"/>
      <c r="AQ10" s="32"/>
      <c r="AR10" s="32"/>
      <c r="AS10" s="32"/>
      <c r="AT10" s="32"/>
      <c r="AU10" s="32"/>
      <c r="AV10" s="59"/>
      <c r="AW10" s="36"/>
    </row>
    <row r="11" spans="2:49" s="21" customFormat="1" ht="24.95" customHeight="1" x14ac:dyDescent="0.25">
      <c r="B11" s="29" t="s">
        <v>46</v>
      </c>
      <c r="C11" s="44" t="s">
        <v>98</v>
      </c>
      <c r="D11" s="33"/>
      <c r="E11" s="31"/>
      <c r="F11" s="31"/>
      <c r="G11" s="31"/>
      <c r="H11" s="31"/>
      <c r="I11" s="31"/>
      <c r="J11" s="31"/>
      <c r="K11" s="51"/>
      <c r="L11" s="36"/>
      <c r="N11" s="33"/>
      <c r="O11" s="55"/>
      <c r="P11" s="55"/>
      <c r="Q11" s="31"/>
      <c r="R11" s="31"/>
      <c r="S11" s="31"/>
      <c r="T11" s="31"/>
      <c r="U11" s="31"/>
      <c r="V11" s="31"/>
      <c r="W11" s="31"/>
      <c r="X11" s="51"/>
      <c r="Y11" s="34"/>
      <c r="Z11" s="35"/>
      <c r="AA11" s="57"/>
      <c r="AB11" s="57"/>
      <c r="AC11" s="32"/>
      <c r="AD11" s="32"/>
      <c r="AE11" s="32"/>
      <c r="AF11" s="32"/>
      <c r="AG11" s="32"/>
      <c r="AH11" s="32"/>
      <c r="AI11" s="32"/>
      <c r="AJ11" s="32"/>
      <c r="AK11" s="36"/>
      <c r="AL11" s="35"/>
      <c r="AM11" s="57"/>
      <c r="AN11" s="57"/>
      <c r="AO11" s="32"/>
      <c r="AP11" s="32"/>
      <c r="AQ11" s="32"/>
      <c r="AR11" s="32"/>
      <c r="AS11" s="32"/>
      <c r="AT11" s="32"/>
      <c r="AU11" s="32"/>
      <c r="AV11" s="59"/>
      <c r="AW11" s="36"/>
    </row>
    <row r="12" spans="2:49" s="21" customFormat="1" ht="24.95" customHeight="1" x14ac:dyDescent="0.25">
      <c r="B12" s="30" t="s">
        <v>92</v>
      </c>
      <c r="C12" s="44" t="s">
        <v>99</v>
      </c>
      <c r="D12" s="33"/>
      <c r="E12" s="31"/>
      <c r="F12" s="31"/>
      <c r="G12" s="31"/>
      <c r="H12" s="31"/>
      <c r="I12" s="31"/>
      <c r="J12" s="31"/>
      <c r="K12" s="51"/>
      <c r="L12" s="36"/>
      <c r="N12" s="33"/>
      <c r="O12" s="55"/>
      <c r="P12" s="55"/>
      <c r="Q12" s="31"/>
      <c r="R12" s="31"/>
      <c r="S12" s="31"/>
      <c r="T12" s="31"/>
      <c r="U12" s="31"/>
      <c r="V12" s="31"/>
      <c r="W12" s="31"/>
      <c r="X12" s="51"/>
      <c r="Y12" s="34"/>
      <c r="Z12" s="35"/>
      <c r="AA12" s="57"/>
      <c r="AB12" s="57"/>
      <c r="AC12" s="32"/>
      <c r="AD12" s="32"/>
      <c r="AE12" s="32"/>
      <c r="AF12" s="32"/>
      <c r="AG12" s="32"/>
      <c r="AH12" s="32"/>
      <c r="AI12" s="32"/>
      <c r="AJ12" s="32"/>
      <c r="AK12" s="36"/>
      <c r="AL12" s="35"/>
      <c r="AM12" s="57"/>
      <c r="AN12" s="57"/>
      <c r="AO12" s="32"/>
      <c r="AP12" s="32"/>
      <c r="AQ12" s="32"/>
      <c r="AR12" s="32"/>
      <c r="AS12" s="32"/>
      <c r="AT12" s="32"/>
      <c r="AU12" s="32"/>
      <c r="AV12" s="59"/>
      <c r="AW12" s="36"/>
    </row>
    <row r="13" spans="2:49" s="21" customFormat="1" ht="24.95" customHeight="1" x14ac:dyDescent="0.25">
      <c r="B13" s="29" t="s">
        <v>51</v>
      </c>
      <c r="C13" s="44" t="s">
        <v>100</v>
      </c>
      <c r="D13" s="33"/>
      <c r="E13" s="31"/>
      <c r="F13" s="31"/>
      <c r="G13" s="31"/>
      <c r="H13" s="31"/>
      <c r="I13" s="31"/>
      <c r="J13" s="31"/>
      <c r="K13" s="51"/>
      <c r="L13" s="36"/>
      <c r="N13" s="33"/>
      <c r="O13" s="55"/>
      <c r="P13" s="55"/>
      <c r="Q13" s="31"/>
      <c r="R13" s="31"/>
      <c r="S13" s="31"/>
      <c r="T13" s="31"/>
      <c r="U13" s="31"/>
      <c r="V13" s="31"/>
      <c r="W13" s="31"/>
      <c r="X13" s="51"/>
      <c r="Y13" s="34"/>
      <c r="Z13" s="35"/>
      <c r="AA13" s="57"/>
      <c r="AB13" s="57"/>
      <c r="AC13" s="32"/>
      <c r="AD13" s="32"/>
      <c r="AE13" s="32"/>
      <c r="AF13" s="32"/>
      <c r="AG13" s="32"/>
      <c r="AH13" s="32"/>
      <c r="AI13" s="32"/>
      <c r="AJ13" s="32"/>
      <c r="AK13" s="36"/>
      <c r="AL13" s="35"/>
      <c r="AM13" s="57"/>
      <c r="AN13" s="57"/>
      <c r="AO13" s="32"/>
      <c r="AP13" s="32"/>
      <c r="AQ13" s="32"/>
      <c r="AR13" s="32"/>
      <c r="AS13" s="32"/>
      <c r="AT13" s="32"/>
      <c r="AU13" s="32"/>
      <c r="AV13" s="59"/>
      <c r="AW13" s="36"/>
    </row>
    <row r="14" spans="2:49" s="21" customFormat="1" ht="24.95" customHeight="1" x14ac:dyDescent="0.25">
      <c r="B14" s="29" t="s">
        <v>52</v>
      </c>
      <c r="C14" s="45" t="s">
        <v>101</v>
      </c>
      <c r="D14" s="33"/>
      <c r="E14" s="31"/>
      <c r="F14" s="31"/>
      <c r="G14" s="31"/>
      <c r="H14" s="31"/>
      <c r="I14" s="31"/>
      <c r="J14" s="31"/>
      <c r="K14" s="51"/>
      <c r="L14" s="36"/>
      <c r="N14" s="33"/>
      <c r="O14" s="55"/>
      <c r="P14" s="55"/>
      <c r="Q14" s="31"/>
      <c r="R14" s="31"/>
      <c r="S14" s="31"/>
      <c r="T14" s="31"/>
      <c r="U14" s="31"/>
      <c r="V14" s="31"/>
      <c r="W14" s="31"/>
      <c r="X14" s="51"/>
      <c r="Y14" s="34"/>
      <c r="Z14" s="35"/>
      <c r="AA14" s="57"/>
      <c r="AB14" s="57"/>
      <c r="AC14" s="32"/>
      <c r="AD14" s="32"/>
      <c r="AE14" s="32"/>
      <c r="AF14" s="32"/>
      <c r="AG14" s="32"/>
      <c r="AH14" s="32"/>
      <c r="AI14" s="32"/>
      <c r="AJ14" s="32"/>
      <c r="AK14" s="36"/>
      <c r="AL14" s="35"/>
      <c r="AM14" s="57"/>
      <c r="AN14" s="57"/>
      <c r="AO14" s="32"/>
      <c r="AP14" s="32"/>
      <c r="AQ14" s="32"/>
      <c r="AR14" s="32"/>
      <c r="AS14" s="32"/>
      <c r="AT14" s="32"/>
      <c r="AU14" s="32"/>
      <c r="AV14" s="59"/>
      <c r="AW14" s="36"/>
    </row>
    <row r="15" spans="2:49" s="21" customFormat="1" ht="24.95" customHeight="1" x14ac:dyDescent="0.25">
      <c r="B15" s="29" t="s">
        <v>54</v>
      </c>
      <c r="C15" s="45" t="s">
        <v>102</v>
      </c>
      <c r="D15" s="33"/>
      <c r="E15" s="31"/>
      <c r="F15" s="31"/>
      <c r="G15" s="31"/>
      <c r="H15" s="31"/>
      <c r="I15" s="31"/>
      <c r="J15" s="31"/>
      <c r="K15" s="51"/>
      <c r="L15" s="36"/>
      <c r="N15" s="33"/>
      <c r="O15" s="55"/>
      <c r="P15" s="55"/>
      <c r="Q15" s="31"/>
      <c r="R15" s="31"/>
      <c r="S15" s="31"/>
      <c r="T15" s="31"/>
      <c r="U15" s="31"/>
      <c r="V15" s="31"/>
      <c r="W15" s="31"/>
      <c r="X15" s="51"/>
      <c r="Y15" s="34"/>
      <c r="Z15" s="35"/>
      <c r="AA15" s="57"/>
      <c r="AB15" s="57"/>
      <c r="AC15" s="32"/>
      <c r="AD15" s="32"/>
      <c r="AE15" s="32"/>
      <c r="AF15" s="32"/>
      <c r="AG15" s="32"/>
      <c r="AH15" s="32"/>
      <c r="AI15" s="32"/>
      <c r="AJ15" s="32"/>
      <c r="AK15" s="36"/>
      <c r="AL15" s="35"/>
      <c r="AM15" s="57"/>
      <c r="AN15" s="57"/>
      <c r="AO15" s="32"/>
      <c r="AP15" s="32"/>
      <c r="AQ15" s="32"/>
      <c r="AR15" s="32"/>
      <c r="AS15" s="32"/>
      <c r="AT15" s="32"/>
      <c r="AU15" s="32"/>
      <c r="AV15" s="59"/>
      <c r="AW15" s="36"/>
    </row>
    <row r="16" spans="2:49" s="21" customFormat="1" ht="24.95" customHeight="1" x14ac:dyDescent="0.25">
      <c r="B16" s="30" t="s">
        <v>104</v>
      </c>
      <c r="C16" s="45" t="s">
        <v>103</v>
      </c>
      <c r="D16" s="33"/>
      <c r="E16" s="31"/>
      <c r="F16" s="31"/>
      <c r="G16" s="31"/>
      <c r="H16" s="31"/>
      <c r="I16" s="31"/>
      <c r="J16" s="31"/>
      <c r="K16" s="51"/>
      <c r="L16" s="36"/>
      <c r="N16" s="33"/>
      <c r="O16" s="55"/>
      <c r="P16" s="55"/>
      <c r="Q16" s="31"/>
      <c r="R16" s="31"/>
      <c r="S16" s="31"/>
      <c r="T16" s="31"/>
      <c r="U16" s="31"/>
      <c r="V16" s="31"/>
      <c r="W16" s="31"/>
      <c r="X16" s="51"/>
      <c r="Y16" s="34"/>
      <c r="Z16" s="35"/>
      <c r="AA16" s="57"/>
      <c r="AB16" s="57"/>
      <c r="AC16" s="32"/>
      <c r="AD16" s="32"/>
      <c r="AE16" s="32"/>
      <c r="AF16" s="32"/>
      <c r="AG16" s="32"/>
      <c r="AH16" s="32"/>
      <c r="AI16" s="32"/>
      <c r="AJ16" s="32"/>
      <c r="AK16" s="36"/>
      <c r="AL16" s="35"/>
      <c r="AM16" s="57"/>
      <c r="AN16" s="57"/>
      <c r="AO16" s="32"/>
      <c r="AP16" s="32"/>
      <c r="AQ16" s="32"/>
      <c r="AR16" s="32"/>
      <c r="AS16" s="32"/>
      <c r="AT16" s="32"/>
      <c r="AU16" s="32"/>
      <c r="AV16" s="59"/>
      <c r="AW16" s="36"/>
    </row>
    <row r="17" spans="2:49" s="21" customFormat="1" ht="24.95" customHeight="1" x14ac:dyDescent="0.25">
      <c r="B17" s="30" t="s">
        <v>105</v>
      </c>
      <c r="C17" s="45" t="s">
        <v>106</v>
      </c>
      <c r="D17" s="33"/>
      <c r="E17" s="31"/>
      <c r="F17" s="31"/>
      <c r="G17" s="31"/>
      <c r="H17" s="31"/>
      <c r="I17" s="31"/>
      <c r="J17" s="31"/>
      <c r="K17" s="51"/>
      <c r="L17" s="36"/>
      <c r="N17" s="33"/>
      <c r="O17" s="55"/>
      <c r="P17" s="55"/>
      <c r="Q17" s="31"/>
      <c r="R17" s="31"/>
      <c r="S17" s="31"/>
      <c r="T17" s="31"/>
      <c r="U17" s="31"/>
      <c r="V17" s="31"/>
      <c r="W17" s="31"/>
      <c r="X17" s="51"/>
      <c r="Y17" s="34"/>
      <c r="Z17" s="35"/>
      <c r="AA17" s="57"/>
      <c r="AB17" s="57"/>
      <c r="AC17" s="32"/>
      <c r="AD17" s="32"/>
      <c r="AE17" s="32"/>
      <c r="AF17" s="32"/>
      <c r="AG17" s="32"/>
      <c r="AH17" s="32"/>
      <c r="AI17" s="32"/>
      <c r="AJ17" s="32"/>
      <c r="AK17" s="36"/>
      <c r="AL17" s="35"/>
      <c r="AM17" s="57"/>
      <c r="AN17" s="57"/>
      <c r="AO17" s="32"/>
      <c r="AP17" s="32"/>
      <c r="AQ17" s="32"/>
      <c r="AR17" s="32"/>
      <c r="AS17" s="32"/>
      <c r="AT17" s="32"/>
      <c r="AU17" s="32"/>
      <c r="AV17" s="59"/>
      <c r="AW17" s="36"/>
    </row>
    <row r="18" spans="2:49" s="21" customFormat="1" ht="24.95" customHeight="1" x14ac:dyDescent="0.25">
      <c r="B18" s="30" t="s">
        <v>108</v>
      </c>
      <c r="C18" s="44" t="s">
        <v>107</v>
      </c>
      <c r="D18" s="33"/>
      <c r="E18" s="31"/>
      <c r="F18" s="31"/>
      <c r="G18" s="31"/>
      <c r="H18" s="31"/>
      <c r="I18" s="31"/>
      <c r="J18" s="31"/>
      <c r="K18" s="51"/>
      <c r="L18" s="36"/>
      <c r="N18" s="33"/>
      <c r="O18" s="55"/>
      <c r="P18" s="55"/>
      <c r="Q18" s="31"/>
      <c r="R18" s="31"/>
      <c r="S18" s="31"/>
      <c r="T18" s="31"/>
      <c r="U18" s="31"/>
      <c r="V18" s="31"/>
      <c r="W18" s="31"/>
      <c r="X18" s="51"/>
      <c r="Y18" s="34"/>
      <c r="Z18" s="35"/>
      <c r="AA18" s="57"/>
      <c r="AB18" s="57"/>
      <c r="AC18" s="32"/>
      <c r="AD18" s="32"/>
      <c r="AE18" s="32"/>
      <c r="AF18" s="32"/>
      <c r="AG18" s="32"/>
      <c r="AH18" s="32"/>
      <c r="AI18" s="32"/>
      <c r="AJ18" s="32"/>
      <c r="AK18" s="36"/>
      <c r="AL18" s="35"/>
      <c r="AM18" s="57"/>
      <c r="AN18" s="57"/>
      <c r="AO18" s="32"/>
      <c r="AP18" s="32"/>
      <c r="AQ18" s="32"/>
      <c r="AR18" s="32"/>
      <c r="AS18" s="32"/>
      <c r="AT18" s="32"/>
      <c r="AU18" s="32"/>
      <c r="AV18" s="59"/>
      <c r="AW18" s="36"/>
    </row>
    <row r="19" spans="2:49" s="21" customFormat="1" ht="24.95" customHeight="1" thickBot="1" x14ac:dyDescent="0.3">
      <c r="B19" s="30" t="s">
        <v>109</v>
      </c>
      <c r="C19" s="44" t="s">
        <v>110</v>
      </c>
      <c r="D19" s="37"/>
      <c r="E19" s="38"/>
      <c r="F19" s="38"/>
      <c r="G19" s="38"/>
      <c r="H19" s="38"/>
      <c r="I19" s="38"/>
      <c r="J19" s="38"/>
      <c r="K19" s="53"/>
      <c r="L19" s="42"/>
      <c r="N19" s="37"/>
      <c r="O19" s="56"/>
      <c r="P19" s="56"/>
      <c r="Q19" s="38"/>
      <c r="R19" s="38"/>
      <c r="S19" s="38"/>
      <c r="T19" s="38"/>
      <c r="U19" s="38"/>
      <c r="V19" s="38"/>
      <c r="W19" s="38"/>
      <c r="X19" s="53"/>
      <c r="Y19" s="39"/>
      <c r="Z19" s="40"/>
      <c r="AA19" s="58"/>
      <c r="AB19" s="58"/>
      <c r="AC19" s="41"/>
      <c r="AD19" s="41"/>
      <c r="AE19" s="41"/>
      <c r="AF19" s="41"/>
      <c r="AG19" s="41"/>
      <c r="AH19" s="41"/>
      <c r="AI19" s="41"/>
      <c r="AJ19" s="41"/>
      <c r="AK19" s="42"/>
      <c r="AL19" s="40"/>
      <c r="AM19" s="58"/>
      <c r="AN19" s="58"/>
      <c r="AO19" s="41"/>
      <c r="AP19" s="41"/>
      <c r="AQ19" s="41"/>
      <c r="AR19" s="41"/>
      <c r="AS19" s="41"/>
      <c r="AT19" s="41"/>
      <c r="AU19" s="41"/>
      <c r="AV19" s="60"/>
      <c r="AW19" s="42"/>
    </row>
    <row r="21" spans="2:49" x14ac:dyDescent="0.25">
      <c r="B21" s="19" t="s">
        <v>143</v>
      </c>
    </row>
    <row r="22" spans="2:49" ht="8.4499999999999993" customHeight="1" x14ac:dyDescent="0.25">
      <c r="B22" s="19"/>
    </row>
    <row r="23" spans="2:49" ht="17.25" x14ac:dyDescent="0.25">
      <c r="B23" s="19" t="s">
        <v>153</v>
      </c>
    </row>
    <row r="24" spans="2:49" ht="17.25" x14ac:dyDescent="0.25">
      <c r="B24" s="19" t="s">
        <v>154</v>
      </c>
    </row>
    <row r="25" spans="2:49" ht="17.25" x14ac:dyDescent="0.25">
      <c r="B25" s="19" t="s">
        <v>152</v>
      </c>
    </row>
  </sheetData>
  <mergeCells count="11">
    <mergeCell ref="C4:C5"/>
    <mergeCell ref="B4:B5"/>
    <mergeCell ref="L4:L5"/>
    <mergeCell ref="D4:D5"/>
    <mergeCell ref="E4:H4"/>
    <mergeCell ref="K4:K5"/>
    <mergeCell ref="N4:Y4"/>
    <mergeCell ref="Z4:AK4"/>
    <mergeCell ref="AL4:AW4"/>
    <mergeCell ref="I4:I5"/>
    <mergeCell ref="J4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FC59B-24B1-4576-942F-F54A4B26FFBF}">
  <dimension ref="B3:P24"/>
  <sheetViews>
    <sheetView showGridLines="0" workbookViewId="0"/>
  </sheetViews>
  <sheetFormatPr defaultRowHeight="15" x14ac:dyDescent="0.25"/>
  <cols>
    <col min="2" max="2" width="14" style="20" customWidth="1"/>
    <col min="3" max="3" width="49.5703125" style="20" bestFit="1" customWidth="1"/>
    <col min="4" max="5" width="19.140625" style="20" customWidth="1"/>
    <col min="6" max="6" width="19" style="20" customWidth="1"/>
    <col min="7" max="7" width="18.85546875" style="20" customWidth="1"/>
    <col min="8" max="8" width="18.85546875" style="20" bestFit="1" customWidth="1"/>
    <col min="9" max="9" width="17.140625" style="1" customWidth="1"/>
    <col min="10" max="12" width="14.140625" style="1" customWidth="1"/>
    <col min="13" max="13" width="17.140625" style="1" customWidth="1"/>
    <col min="14" max="14" width="14.5703125" style="1" customWidth="1"/>
    <col min="15" max="15" width="18.5703125" style="1" customWidth="1"/>
    <col min="16" max="16" width="11.85546875" style="1" bestFit="1" customWidth="1"/>
  </cols>
  <sheetData>
    <row r="3" spans="2:16" x14ac:dyDescent="0.25">
      <c r="C3" s="19" t="s">
        <v>134</v>
      </c>
      <c r="D3" s="82">
        <v>5.0000000000000001E-3</v>
      </c>
      <c r="E3" s="82">
        <v>0.01</v>
      </c>
      <c r="F3" s="82">
        <v>0.02</v>
      </c>
      <c r="G3" s="82">
        <v>0</v>
      </c>
      <c r="H3" s="82">
        <v>0</v>
      </c>
    </row>
    <row r="4" spans="2:16" s="21" customFormat="1" ht="34.5" customHeight="1" x14ac:dyDescent="0.25">
      <c r="B4" s="93" t="s">
        <v>90</v>
      </c>
      <c r="C4" s="103" t="s">
        <v>89</v>
      </c>
      <c r="D4" s="101" t="s">
        <v>127</v>
      </c>
      <c r="E4" s="102"/>
      <c r="F4" s="102"/>
      <c r="G4" s="102"/>
      <c r="H4" s="102"/>
      <c r="I4" s="102"/>
      <c r="J4" s="101" t="s">
        <v>141</v>
      </c>
      <c r="K4" s="105"/>
      <c r="L4" s="105"/>
      <c r="M4" s="105"/>
      <c r="N4" s="105"/>
      <c r="O4" s="105"/>
      <c r="P4" s="106"/>
    </row>
    <row r="5" spans="2:16" ht="44.45" customHeight="1" thickBot="1" x14ac:dyDescent="0.3">
      <c r="B5" s="94"/>
      <c r="C5" s="104"/>
      <c r="D5" s="22" t="s">
        <v>128</v>
      </c>
      <c r="E5" s="22" t="s">
        <v>129</v>
      </c>
      <c r="F5" s="22" t="s">
        <v>130</v>
      </c>
      <c r="G5" s="22" t="s">
        <v>131</v>
      </c>
      <c r="H5" s="22" t="s">
        <v>133</v>
      </c>
      <c r="I5" s="22" t="s">
        <v>132</v>
      </c>
      <c r="J5" s="22" t="s">
        <v>135</v>
      </c>
      <c r="K5" s="22" t="s">
        <v>136</v>
      </c>
      <c r="L5" s="22" t="s">
        <v>137</v>
      </c>
      <c r="M5" s="22" t="s">
        <v>138</v>
      </c>
      <c r="N5" s="22" t="s">
        <v>139</v>
      </c>
      <c r="O5" s="22" t="s">
        <v>140</v>
      </c>
      <c r="P5" s="22" t="s">
        <v>121</v>
      </c>
    </row>
    <row r="6" spans="2:16" s="21" customFormat="1" ht="24.95" customHeight="1" thickTop="1" x14ac:dyDescent="0.25">
      <c r="B6" s="25" t="s">
        <v>69</v>
      </c>
      <c r="C6" s="25" t="s">
        <v>91</v>
      </c>
      <c r="D6" s="25"/>
      <c r="E6" s="25"/>
      <c r="F6" s="25"/>
      <c r="G6" s="25"/>
      <c r="H6" s="25"/>
      <c r="I6" s="26"/>
      <c r="J6" s="26"/>
      <c r="K6" s="26"/>
      <c r="L6" s="26"/>
      <c r="M6" s="26"/>
      <c r="N6" s="26"/>
      <c r="O6" s="26"/>
      <c r="P6" s="27"/>
    </row>
    <row r="7" spans="2:16" s="21" customFormat="1" ht="24.95" customHeight="1" x14ac:dyDescent="0.25">
      <c r="B7" s="29" t="s">
        <v>37</v>
      </c>
      <c r="C7" s="30" t="s">
        <v>96</v>
      </c>
      <c r="D7" s="30"/>
      <c r="E7" s="30"/>
      <c r="F7" s="30"/>
      <c r="G7" s="30"/>
      <c r="H7" s="30"/>
      <c r="I7" s="31"/>
      <c r="J7" s="31"/>
      <c r="K7" s="31"/>
      <c r="L7" s="31"/>
      <c r="M7" s="31"/>
      <c r="N7" s="31"/>
      <c r="O7" s="31"/>
      <c r="P7" s="31"/>
    </row>
    <row r="8" spans="2:16" s="21" customFormat="1" ht="24.95" customHeight="1" x14ac:dyDescent="0.25">
      <c r="B8" s="29" t="s">
        <v>1</v>
      </c>
      <c r="C8" s="30" t="s">
        <v>95</v>
      </c>
      <c r="D8" s="30"/>
      <c r="E8" s="30"/>
      <c r="F8" s="30"/>
      <c r="G8" s="30"/>
      <c r="H8" s="30"/>
      <c r="I8" s="31"/>
      <c r="J8" s="31"/>
      <c r="K8" s="31"/>
      <c r="L8" s="31"/>
      <c r="M8" s="31"/>
      <c r="N8" s="31"/>
      <c r="O8" s="31"/>
      <c r="P8" s="31"/>
    </row>
    <row r="9" spans="2:16" s="21" customFormat="1" ht="24.95" customHeight="1" x14ac:dyDescent="0.25">
      <c r="B9" s="29" t="s">
        <v>41</v>
      </c>
      <c r="C9" s="30" t="s">
        <v>94</v>
      </c>
      <c r="D9" s="30"/>
      <c r="E9" s="30"/>
      <c r="F9" s="30"/>
      <c r="G9" s="30"/>
      <c r="H9" s="30"/>
      <c r="I9" s="31"/>
      <c r="J9" s="31"/>
      <c r="K9" s="31"/>
      <c r="L9" s="31"/>
      <c r="M9" s="31"/>
      <c r="N9" s="31"/>
      <c r="O9" s="31"/>
      <c r="P9" s="31"/>
    </row>
    <row r="10" spans="2:16" s="21" customFormat="1" ht="24.95" customHeight="1" x14ac:dyDescent="0.25">
      <c r="B10" s="30" t="s">
        <v>93</v>
      </c>
      <c r="C10" s="30" t="s">
        <v>97</v>
      </c>
      <c r="D10" s="30"/>
      <c r="E10" s="30"/>
      <c r="F10" s="30"/>
      <c r="G10" s="30"/>
      <c r="H10" s="30"/>
      <c r="I10" s="31"/>
      <c r="J10" s="31"/>
      <c r="K10" s="31"/>
      <c r="L10" s="31"/>
      <c r="M10" s="31"/>
      <c r="N10" s="31"/>
      <c r="O10" s="31"/>
      <c r="P10" s="31"/>
    </row>
    <row r="11" spans="2:16" s="21" customFormat="1" ht="24.95" customHeight="1" x14ac:dyDescent="0.25">
      <c r="B11" s="29" t="s">
        <v>46</v>
      </c>
      <c r="C11" s="30" t="s">
        <v>98</v>
      </c>
      <c r="D11" s="30"/>
      <c r="E11" s="30"/>
      <c r="F11" s="30"/>
      <c r="G11" s="30"/>
      <c r="H11" s="30"/>
      <c r="I11" s="31"/>
      <c r="J11" s="31"/>
      <c r="K11" s="31"/>
      <c r="L11" s="31"/>
      <c r="M11" s="31"/>
      <c r="N11" s="31"/>
      <c r="O11" s="31"/>
      <c r="P11" s="31"/>
    </row>
    <row r="12" spans="2:16" s="21" customFormat="1" ht="24.95" customHeight="1" x14ac:dyDescent="0.25">
      <c r="B12" s="30" t="s">
        <v>92</v>
      </c>
      <c r="C12" s="30" t="s">
        <v>99</v>
      </c>
      <c r="D12" s="30"/>
      <c r="E12" s="30"/>
      <c r="F12" s="30"/>
      <c r="G12" s="30"/>
      <c r="H12" s="30"/>
      <c r="I12" s="31"/>
      <c r="J12" s="31"/>
      <c r="K12" s="31"/>
      <c r="L12" s="31"/>
      <c r="M12" s="31"/>
      <c r="N12" s="31"/>
      <c r="O12" s="31"/>
      <c r="P12" s="31"/>
    </row>
    <row r="13" spans="2:16" s="21" customFormat="1" ht="24.95" customHeight="1" x14ac:dyDescent="0.25">
      <c r="B13" s="29" t="s">
        <v>51</v>
      </c>
      <c r="C13" s="30" t="s">
        <v>100</v>
      </c>
      <c r="D13" s="30"/>
      <c r="E13" s="30"/>
      <c r="F13" s="30"/>
      <c r="G13" s="30"/>
      <c r="H13" s="30"/>
      <c r="I13" s="31"/>
      <c r="J13" s="31"/>
      <c r="K13" s="31"/>
      <c r="L13" s="31"/>
      <c r="M13" s="31"/>
      <c r="N13" s="31"/>
      <c r="O13" s="31"/>
      <c r="P13" s="31"/>
    </row>
    <row r="14" spans="2:16" s="21" customFormat="1" ht="24.95" customHeight="1" x14ac:dyDescent="0.25">
      <c r="B14" s="29" t="s">
        <v>52</v>
      </c>
      <c r="C14" s="29" t="s">
        <v>101</v>
      </c>
      <c r="D14" s="29"/>
      <c r="E14" s="29"/>
      <c r="F14" s="29"/>
      <c r="G14" s="29"/>
      <c r="H14" s="29"/>
      <c r="I14" s="31"/>
      <c r="J14" s="31"/>
      <c r="K14" s="31"/>
      <c r="L14" s="31"/>
      <c r="M14" s="31"/>
      <c r="N14" s="31"/>
      <c r="O14" s="31"/>
      <c r="P14" s="31"/>
    </row>
    <row r="15" spans="2:16" s="21" customFormat="1" ht="24.95" customHeight="1" x14ac:dyDescent="0.25">
      <c r="B15" s="29" t="s">
        <v>54</v>
      </c>
      <c r="C15" s="29" t="s">
        <v>102</v>
      </c>
      <c r="D15" s="29"/>
      <c r="E15" s="29"/>
      <c r="F15" s="29"/>
      <c r="G15" s="29"/>
      <c r="H15" s="29"/>
      <c r="I15" s="31"/>
      <c r="J15" s="31"/>
      <c r="K15" s="31"/>
      <c r="L15" s="31"/>
      <c r="M15" s="31"/>
      <c r="N15" s="31"/>
      <c r="O15" s="31"/>
      <c r="P15" s="31"/>
    </row>
    <row r="16" spans="2:16" s="21" customFormat="1" ht="24.95" customHeight="1" x14ac:dyDescent="0.25">
      <c r="B16" s="30" t="s">
        <v>104</v>
      </c>
      <c r="C16" s="29" t="s">
        <v>103</v>
      </c>
      <c r="D16" s="29"/>
      <c r="E16" s="29"/>
      <c r="F16" s="29"/>
      <c r="G16" s="29"/>
      <c r="H16" s="29"/>
      <c r="I16" s="31"/>
      <c r="J16" s="31"/>
      <c r="K16" s="31"/>
      <c r="L16" s="31"/>
      <c r="M16" s="31"/>
      <c r="N16" s="31"/>
      <c r="O16" s="31"/>
      <c r="P16" s="31"/>
    </row>
    <row r="17" spans="2:16" s="21" customFormat="1" ht="24.95" customHeight="1" x14ac:dyDescent="0.25">
      <c r="B17" s="30" t="s">
        <v>105</v>
      </c>
      <c r="C17" s="29" t="s">
        <v>106</v>
      </c>
      <c r="D17" s="29"/>
      <c r="E17" s="29"/>
      <c r="F17" s="29"/>
      <c r="G17" s="29"/>
      <c r="H17" s="29"/>
      <c r="I17" s="31"/>
      <c r="J17" s="31"/>
      <c r="K17" s="31"/>
      <c r="L17" s="31"/>
      <c r="M17" s="31"/>
      <c r="N17" s="31"/>
      <c r="O17" s="31"/>
      <c r="P17" s="31"/>
    </row>
    <row r="18" spans="2:16" s="21" customFormat="1" ht="24.95" customHeight="1" x14ac:dyDescent="0.25">
      <c r="B18" s="30" t="s">
        <v>108</v>
      </c>
      <c r="C18" s="30" t="s">
        <v>107</v>
      </c>
      <c r="D18" s="30"/>
      <c r="E18" s="30"/>
      <c r="F18" s="30"/>
      <c r="G18" s="30"/>
      <c r="H18" s="30"/>
      <c r="I18" s="31"/>
      <c r="J18" s="31"/>
      <c r="K18" s="31"/>
      <c r="L18" s="31"/>
      <c r="M18" s="31"/>
      <c r="N18" s="31"/>
      <c r="O18" s="31"/>
      <c r="P18" s="31"/>
    </row>
    <row r="19" spans="2:16" s="21" customFormat="1" ht="24.95" customHeight="1" x14ac:dyDescent="0.25">
      <c r="B19" s="30" t="s">
        <v>109</v>
      </c>
      <c r="C19" s="30" t="s">
        <v>110</v>
      </c>
      <c r="D19" s="30"/>
      <c r="E19" s="30"/>
      <c r="F19" s="30"/>
      <c r="G19" s="30"/>
      <c r="H19" s="30"/>
      <c r="I19" s="31"/>
      <c r="J19" s="31"/>
      <c r="K19" s="31"/>
      <c r="L19" s="31"/>
      <c r="M19" s="31"/>
      <c r="N19" s="31"/>
      <c r="O19" s="31"/>
      <c r="P19" s="31"/>
    </row>
    <row r="22" spans="2:16" x14ac:dyDescent="0.25">
      <c r="B22" s="20" t="s">
        <v>112</v>
      </c>
    </row>
    <row r="23" spans="2:16" ht="6" customHeight="1" x14ac:dyDescent="0.25"/>
    <row r="24" spans="2:16" ht="17.25" x14ac:dyDescent="0.25">
      <c r="B24" s="19" t="s">
        <v>142</v>
      </c>
    </row>
  </sheetData>
  <dataConsolidate/>
  <mergeCells count="4">
    <mergeCell ref="D4:I4"/>
    <mergeCell ref="B4:B5"/>
    <mergeCell ref="C4:C5"/>
    <mergeCell ref="J4:P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05DC739BC3B249BE2BDBAB2476A73D" ma:contentTypeVersion="11" ma:contentTypeDescription="Create a new document." ma:contentTypeScope="" ma:versionID="aa442026dcbab7fda4e85f09696ca758">
  <xsd:schema xmlns:xsd="http://www.w3.org/2001/XMLSchema" xmlns:xs="http://www.w3.org/2001/XMLSchema" xmlns:p="http://schemas.microsoft.com/office/2006/metadata/properties" xmlns:ns2="1072afd1-b67c-4f06-8204-46357b21cd5d" xmlns:ns3="826143e3-bbcb-45bb-8829-107013e701e5" targetNamespace="http://schemas.microsoft.com/office/2006/metadata/properties" ma:root="true" ma:fieldsID="2b25fb3c4fd8a2d4d394ea1cb8152ffa" ns2:_="" ns3:_="">
    <xsd:import namespace="1072afd1-b67c-4f06-8204-46357b21cd5d"/>
    <xsd:import namespace="826143e3-bbcb-45bb-8829-107013e701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2afd1-b67c-4f06-8204-46357b21cd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43e3-bbcb-45bb-8829-107013e701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AD120A-60D5-40C4-832E-1CC430C15F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D8EA45-A84C-49C9-B0F3-3C6940FBAB4F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3c9e15a3-223f-4584-afb1-1dbe0b3878fa"/>
    <ds:schemaRef ds:uri="http://purl.org/dc/elements/1.1/"/>
    <ds:schemaRef ds:uri="http://schemas.microsoft.com/sharepoint/v3"/>
    <ds:schemaRef ds:uri="http://schemas.microsoft.com/office/2006/documentManagement/types"/>
    <ds:schemaRef ds:uri="55eb7663-75cc-4f64-9609-52561375e7a6"/>
    <ds:schemaRef ds:uri="http://schemas.microsoft.com/sharepoint/v3/fields"/>
    <ds:schemaRef ds:uri="734dc620-9a3c-4363-b6b2-552d0a5c0ad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A381AAD-A243-4C6E-943E-657444AFA7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2afd1-b67c-4f06-8204-46357b21cd5d"/>
    <ds:schemaRef ds:uri="826143e3-bbcb-45bb-8829-107013e70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1f7c44d-d510-4321-9258-956e71d8b56e}" enabled="0" method="" siteId="{61f7c44d-d510-4321-9258-956e71d8b56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</vt:lpstr>
      <vt:lpstr>Definitions</vt:lpstr>
      <vt:lpstr>Aggregate</vt:lpstr>
      <vt:lpstr>By Product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Jenkins, Andrew</dc:creator>
  <cp:keywords/>
  <dc:description/>
  <cp:lastModifiedBy>O'Neal, Scott</cp:lastModifiedBy>
  <cp:revision/>
  <cp:lastPrinted>2024-03-07T16:29:40Z</cp:lastPrinted>
  <dcterms:created xsi:type="dcterms:W3CDTF">2021-10-15T15:06:06Z</dcterms:created>
  <dcterms:modified xsi:type="dcterms:W3CDTF">2026-10-08T13:53:09Z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0x010100CB05DC739BC3B249BE2BDBAB2476A73D</vt:lpwstr>
  </property>
  <property fmtid="{D5CDD505-2E9C-101B-9397-08002B2CF9AE}" pid="3" name="{A44787D4-0540-4523-9961-78E4036D8C6D}">
    <vt:lpwstr>{09B73D3F-76FC-43C8-BE3E-6B529A993F2E}</vt:lpwstr>
  </property>
  <property fmtid="{D5CDD505-2E9C-101B-9397-08002B2CF9AE}" pid="4" name="MediaServiceImageTags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MSIP_Label_8238890f-b1c9-4d24-91e8-fc1fbd7a2e5e_Enabled">
    <vt:lpwstr>true</vt:lpwstr>
  </property>
  <property fmtid="{D5CDD505-2E9C-101B-9397-08002B2CF9AE}" pid="8" name="MSIP_Label_8238890f-b1c9-4d24-91e8-fc1fbd7a2e5e_SetDate">
    <vt:lpwstr>2024-05-13T17:23:46Z</vt:lpwstr>
  </property>
  <property fmtid="{D5CDD505-2E9C-101B-9397-08002B2CF9AE}" pid="9" name="MSIP_Label_8238890f-b1c9-4d24-91e8-fc1fbd7a2e5e_Method">
    <vt:lpwstr>Privileged</vt:lpwstr>
  </property>
  <property fmtid="{D5CDD505-2E9C-101B-9397-08002B2CF9AE}" pid="10" name="MSIP_Label_8238890f-b1c9-4d24-91e8-fc1fbd7a2e5e_Name">
    <vt:lpwstr>Public</vt:lpwstr>
  </property>
  <property fmtid="{D5CDD505-2E9C-101B-9397-08002B2CF9AE}" pid="11" name="MSIP_Label_8238890f-b1c9-4d24-91e8-fc1fbd7a2e5e_SiteId">
    <vt:lpwstr>ecba9361-f186-473c-a3a8-60af39258895</vt:lpwstr>
  </property>
  <property fmtid="{D5CDD505-2E9C-101B-9397-08002B2CF9AE}" pid="12" name="MSIP_Label_8238890f-b1c9-4d24-91e8-fc1fbd7a2e5e_ActionId">
    <vt:lpwstr>9f26ed16-86ee-4574-853d-0fa02178f4e0</vt:lpwstr>
  </property>
  <property fmtid="{D5CDD505-2E9C-101B-9397-08002B2CF9AE}" pid="13" name="MSIP_Label_8238890f-b1c9-4d24-91e8-fc1fbd7a2e5e_ContentBits">
    <vt:lpwstr>2</vt:lpwstr>
  </property>
</Properties>
</file>